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85" yWindow="1035" windowWidth="15480" windowHeight="10920" tabRatio="500" activeTab="0"/>
  </bookViews>
  <sheets>
    <sheet name="Introduction" sheetId="1" r:id="rId1"/>
    <sheet name="Simulator" sheetId="2" r:id="rId2"/>
  </sheets>
  <definedNames/>
  <calcPr fullCalcOnLoad="1"/>
</workbook>
</file>

<file path=xl/sharedStrings.xml><?xml version="1.0" encoding="utf-8"?>
<sst xmlns="http://schemas.openxmlformats.org/spreadsheetml/2006/main" count="44" uniqueCount="44">
  <si>
    <t>Level of Care:</t>
  </si>
  <si>
    <t># Admissions by payer type</t>
  </si>
  <si>
    <t>Average units of service/admission</t>
  </si>
  <si>
    <t>No show rate</t>
  </si>
  <si>
    <t>All figures monthly</t>
  </si>
  <si>
    <t>Abbreviations:</t>
  </si>
  <si>
    <t>UOS = unit of service</t>
  </si>
  <si>
    <t>FFS = fee for service</t>
  </si>
  <si>
    <t>cap = capitation</t>
  </si>
  <si>
    <t>Cap Contracts (total)</t>
  </si>
  <si>
    <t>UOS - cap clients</t>
  </si>
  <si>
    <t>UOS - FFS clients</t>
  </si>
  <si>
    <t>Allocated revenue per unit of service (cap)</t>
  </si>
  <si>
    <t>NIATx AIMS (vary these parameters to see effects on unit cost and margin)</t>
  </si>
  <si>
    <t>Total UOS provided for program</t>
  </si>
  <si>
    <t>Unit cost per UOS provided</t>
  </si>
  <si>
    <t>Total cost for program (direct + indirect costs)</t>
  </si>
  <si>
    <t>Cap clients</t>
  </si>
  <si>
    <t>FFS clients</t>
  </si>
  <si>
    <t>Cost Summary (from your Profit &amp; Loss statement)</t>
  </si>
  <si>
    <t>Revenue Sources:</t>
  </si>
  <si>
    <t>Avg. reimbursement rate per UOS - FFS clients</t>
  </si>
  <si>
    <t>OUTPATIENT</t>
  </si>
  <si>
    <t>Total margin for program</t>
  </si>
  <si>
    <t>Contribution margin per unit of service (cap)</t>
  </si>
  <si>
    <t>Contribution margin per unit of service (FFS)</t>
  </si>
  <si>
    <t>Cells B24 – B33 will output projected financial information based on the input you provide.</t>
  </si>
  <si>
    <r>
      <t>Cell B8</t>
    </r>
    <r>
      <rPr>
        <sz val="8"/>
        <rFont val="Arial"/>
        <family val="2"/>
      </rPr>
      <t>: Enter level of care.</t>
    </r>
  </si>
  <si>
    <r>
      <t>Cell B11</t>
    </r>
    <r>
      <rPr>
        <sz val="8"/>
        <rFont val="Arial"/>
        <family val="2"/>
      </rPr>
      <t>: Enter total monthly costs for program. This figure should include both direct and indirect costs.</t>
    </r>
  </si>
  <si>
    <r>
      <t>Cell B14</t>
    </r>
    <r>
      <rPr>
        <sz val="8"/>
        <rFont val="Arial"/>
        <family val="2"/>
      </rPr>
      <t>: Enter total monthly value of capitated contracts for the program.</t>
    </r>
  </si>
  <si>
    <r>
      <t>Cell B15</t>
    </r>
    <r>
      <rPr>
        <sz val="8"/>
        <rFont val="Arial"/>
        <family val="2"/>
      </rPr>
      <t>: Enter the average fee-for-service reimbursement rate per unit of service provided (e.g., from Medicaid, client-fee, third party clients, etc.).</t>
    </r>
  </si>
  <si>
    <r>
      <t>Cell B19</t>
    </r>
    <r>
      <rPr>
        <sz val="8"/>
        <rFont val="Arial"/>
        <family val="2"/>
      </rPr>
      <t xml:space="preserve">: Enter the number of client admissions that fall under </t>
    </r>
    <r>
      <rPr>
        <i/>
        <sz val="8"/>
        <rFont val="Arial"/>
        <family val="2"/>
      </rPr>
      <t>capitated contracts</t>
    </r>
    <r>
      <rPr>
        <sz val="8"/>
        <rFont val="Arial"/>
        <family val="2"/>
      </rPr>
      <t xml:space="preserve">. </t>
    </r>
  </si>
  <si>
    <r>
      <t>Cell B20</t>
    </r>
    <r>
      <rPr>
        <sz val="8"/>
        <rFont val="Arial"/>
        <family val="2"/>
      </rPr>
      <t xml:space="preserve">: Enter the number of client admissions that are </t>
    </r>
    <r>
      <rPr>
        <i/>
        <sz val="8"/>
        <rFont val="Arial"/>
        <family val="2"/>
      </rPr>
      <t>fee-for-service</t>
    </r>
    <r>
      <rPr>
        <sz val="8"/>
        <rFont val="Arial"/>
        <family val="2"/>
      </rPr>
      <t>.</t>
    </r>
  </si>
  <si>
    <r>
      <t>Cell B21</t>
    </r>
    <r>
      <rPr>
        <sz val="8"/>
        <rFont val="Arial"/>
        <family val="2"/>
      </rPr>
      <t xml:space="preserve">: Enter the </t>
    </r>
    <r>
      <rPr>
        <i/>
        <sz val="8"/>
        <rFont val="Arial"/>
        <family val="2"/>
      </rPr>
      <t>overall</t>
    </r>
    <r>
      <rPr>
        <sz val="8"/>
        <rFont val="Arial"/>
        <family val="2"/>
      </rPr>
      <t xml:space="preserve"> average number of units provided per client admission </t>
    </r>
  </si>
  <si>
    <r>
      <t>Cell B22</t>
    </r>
    <r>
      <rPr>
        <sz val="8"/>
        <rFont val="Arial"/>
        <family val="2"/>
      </rPr>
      <t xml:space="preserve">: Enter the </t>
    </r>
    <r>
      <rPr>
        <i/>
        <sz val="8"/>
        <rFont val="Arial"/>
        <family val="2"/>
      </rPr>
      <t>overall</t>
    </r>
    <r>
      <rPr>
        <sz val="8"/>
        <rFont val="Arial"/>
        <family val="2"/>
      </rPr>
      <t xml:space="preserve"> appointment no-show rate.</t>
    </r>
  </si>
  <si>
    <r>
      <t xml:space="preserve">Cell B24: </t>
    </r>
    <r>
      <rPr>
        <sz val="8"/>
        <rFont val="Arial"/>
        <family val="2"/>
      </rPr>
      <t xml:space="preserve">Represents the total units of service provided in the program, regardless of client type. It is a function of the total admissions, average units of service provided, and no-show rate. Please note that the spreadsheet only distinguishes between client types (capitated vs. fee-for-service) at admission; continuation and no-show rates are applied uniformly across all client types. </t>
    </r>
  </si>
  <si>
    <r>
      <t>Cell B25</t>
    </r>
    <r>
      <rPr>
        <sz val="8"/>
        <rFont val="Arial"/>
        <family val="2"/>
      </rPr>
      <t>: Represents the average cost to provide one unit of service, regardless of payer type. It is calculated by dividing the total program cost by the total units of service provided.</t>
    </r>
  </si>
  <si>
    <r>
      <t>Cell B27</t>
    </r>
    <r>
      <rPr>
        <sz val="8"/>
        <rFont val="Arial"/>
        <family val="2"/>
      </rPr>
      <t>: Represents the number of units of service provided to capitated clients.</t>
    </r>
  </si>
  <si>
    <r>
      <t>Cell B28</t>
    </r>
    <r>
      <rPr>
        <sz val="8"/>
        <rFont val="Arial"/>
        <family val="2"/>
      </rPr>
      <t>: Represents the number of units of service provided to fee-for-service clients</t>
    </r>
  </si>
  <si>
    <r>
      <t>Cell B29</t>
    </r>
    <r>
      <rPr>
        <sz val="8"/>
        <rFont val="Arial"/>
        <family val="2"/>
      </rPr>
      <t>: Represents the revenue allocated for each capitated unit of service. It is calculated by dividing the total value of capitated contracts by the number of units of service provided to capitated clients.</t>
    </r>
  </si>
  <si>
    <r>
      <t>Cell B31</t>
    </r>
    <r>
      <rPr>
        <sz val="8"/>
        <rFont val="Arial"/>
        <family val="2"/>
      </rPr>
      <t xml:space="preserve">: Represents the marginal revenue for each capitated unit of service provided. It is calculated by subtracting the average cost per unit of service from the allocated revenue per unit of capitated service. </t>
    </r>
  </si>
  <si>
    <r>
      <t xml:space="preserve">Cell B32: </t>
    </r>
    <r>
      <rPr>
        <sz val="8"/>
        <rFont val="Arial"/>
        <family val="2"/>
      </rPr>
      <t xml:space="preserve">Represents the marginal revenue for each fee-for-service unit of service provided. It is calculated by subtracting the average cost per unit of service from the average reimbursement rate for fee-for-service clients. </t>
    </r>
  </si>
  <si>
    <r>
      <t>Cell B33</t>
    </r>
    <r>
      <rPr>
        <sz val="8"/>
        <rFont val="Arial"/>
        <family val="2"/>
      </rPr>
      <t xml:space="preserve">: Represents the program’s projected margin, based on the inputs chosen. </t>
    </r>
  </si>
  <si>
    <t>Questions or comments?  Email to Andrew Quanbeck at arquanbe@chsra.wisc.edu.</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</si>
</sst>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00000"/>
    <numFmt numFmtId="171" formatCode="0.00000"/>
    <numFmt numFmtId="172" formatCode="0.0000"/>
    <numFmt numFmtId="173" formatCode="0.000"/>
    <numFmt numFmtId="174" formatCode="0.0"/>
  </numFmts>
  <fonts count="13">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8"/>
      <name val="Verdana"/>
      <family val="0"/>
    </font>
    <font>
      <sz val="12"/>
      <name val="Arial"/>
      <family val="2"/>
    </font>
    <font>
      <b/>
      <sz val="12"/>
      <name val="Arial"/>
      <family val="2"/>
    </font>
    <font>
      <i/>
      <sz val="12"/>
      <name val="Arial"/>
      <family val="2"/>
    </font>
    <font>
      <b/>
      <sz val="8"/>
      <name val="Arial"/>
      <family val="2"/>
    </font>
    <font>
      <sz val="8"/>
      <name val="Arial"/>
      <family val="2"/>
    </font>
    <font>
      <i/>
      <sz val="8"/>
      <name val="Arial"/>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11">
    <border>
      <left/>
      <right/>
      <top/>
      <bottom/>
      <diagonal/>
    </border>
    <border>
      <left style="thick"/>
      <right>
        <color indexed="63"/>
      </right>
      <top style="thick"/>
      <bottom style="thick"/>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ck"/>
      <top>
        <color indexed="63"/>
      </top>
      <bottom>
        <color indexed="63"/>
      </bottom>
    </border>
    <border>
      <left>
        <color indexed="63"/>
      </left>
      <right style="thick"/>
      <top>
        <color indexed="63"/>
      </top>
      <bottom style="thick"/>
    </border>
    <border>
      <left>
        <color indexed="63"/>
      </left>
      <right>
        <color indexed="63"/>
      </right>
      <top>
        <color indexed="63"/>
      </top>
      <bottom style="thick"/>
    </border>
    <border>
      <left style="thick"/>
      <right style="thick"/>
      <top style="thick"/>
      <bottom style="thick"/>
    </border>
    <border>
      <left>
        <color indexed="63"/>
      </left>
      <right style="thick"/>
      <top style="thick"/>
      <bottom style="thick"/>
    </border>
    <border>
      <left>
        <color indexed="63"/>
      </left>
      <right style="thick"/>
      <top style="thick"/>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1" fillId="0" borderId="1" xfId="0" applyFont="1" applyBorder="1" applyAlignment="1">
      <alignment/>
    </xf>
    <xf numFmtId="0" fontId="0" fillId="0" borderId="0" xfId="0"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44" fontId="0" fillId="0" borderId="5" xfId="17" applyBorder="1" applyAlignment="1">
      <alignment/>
    </xf>
    <xf numFmtId="44" fontId="0" fillId="0" borderId="0" xfId="17" applyBorder="1" applyAlignment="1">
      <alignment/>
    </xf>
    <xf numFmtId="0" fontId="1" fillId="0" borderId="0" xfId="0" applyFont="1" applyBorder="1" applyAlignment="1">
      <alignment/>
    </xf>
    <xf numFmtId="0" fontId="1" fillId="0" borderId="0" xfId="0" applyFont="1" applyBorder="1" applyAlignment="1">
      <alignment horizontal="left" indent="1"/>
    </xf>
    <xf numFmtId="10" fontId="0" fillId="0" borderId="0" xfId="21" applyNumberFormat="1" applyBorder="1" applyAlignment="1">
      <alignment/>
    </xf>
    <xf numFmtId="0" fontId="1" fillId="0" borderId="3" xfId="0" applyFont="1" applyBorder="1" applyAlignment="1">
      <alignment/>
    </xf>
    <xf numFmtId="0" fontId="0" fillId="0" borderId="3" xfId="0" applyBorder="1" applyAlignment="1">
      <alignment horizontal="left" indent="3"/>
    </xf>
    <xf numFmtId="44" fontId="0" fillId="0" borderId="0" xfId="17" applyFill="1" applyBorder="1" applyAlignment="1">
      <alignment/>
    </xf>
    <xf numFmtId="0" fontId="2" fillId="0" borderId="0" xfId="0" applyFont="1" applyAlignment="1">
      <alignment/>
    </xf>
    <xf numFmtId="0" fontId="1" fillId="0" borderId="5" xfId="0" applyFont="1" applyBorder="1" applyAlignment="1">
      <alignment/>
    </xf>
    <xf numFmtId="0" fontId="0" fillId="0" borderId="5" xfId="0" applyBorder="1" applyAlignment="1">
      <alignment/>
    </xf>
    <xf numFmtId="0" fontId="0" fillId="2" borderId="5" xfId="0" applyFont="1" applyFill="1" applyBorder="1" applyAlignment="1">
      <alignment/>
    </xf>
    <xf numFmtId="44" fontId="0" fillId="2" borderId="6" xfId="17" applyFill="1" applyBorder="1" applyAlignment="1">
      <alignment/>
    </xf>
    <xf numFmtId="0" fontId="1" fillId="0" borderId="0" xfId="0" applyFont="1" applyFill="1" applyBorder="1" applyAlignment="1">
      <alignment/>
    </xf>
    <xf numFmtId="0" fontId="1" fillId="0" borderId="2" xfId="0" applyFont="1" applyBorder="1" applyAlignment="1">
      <alignment/>
    </xf>
    <xf numFmtId="0" fontId="1" fillId="0" borderId="4" xfId="0" applyFont="1" applyFill="1" applyBorder="1" applyAlignment="1">
      <alignment/>
    </xf>
    <xf numFmtId="0" fontId="1" fillId="0" borderId="7" xfId="0" applyFont="1" applyFill="1" applyBorder="1" applyAlignment="1">
      <alignment horizontal="left" indent="1"/>
    </xf>
    <xf numFmtId="0" fontId="0" fillId="0" borderId="7" xfId="0" applyBorder="1" applyAlignment="1">
      <alignment/>
    </xf>
    <xf numFmtId="0" fontId="1" fillId="0" borderId="8" xfId="0" applyFont="1" applyBorder="1" applyAlignment="1">
      <alignment horizontal="left" indent="1"/>
    </xf>
    <xf numFmtId="44" fontId="0" fillId="2" borderId="8" xfId="17" applyFill="1" applyBorder="1" applyAlignment="1">
      <alignment/>
    </xf>
    <xf numFmtId="9" fontId="0" fillId="2" borderId="6" xfId="21" applyNumberFormat="1" applyFont="1" applyFill="1" applyBorder="1" applyAlignment="1">
      <alignment/>
    </xf>
    <xf numFmtId="0" fontId="0" fillId="2" borderId="9" xfId="0" applyFill="1" applyBorder="1" applyAlignment="1">
      <alignment/>
    </xf>
    <xf numFmtId="42" fontId="0" fillId="2" borderId="10" xfId="0" applyNumberFormat="1" applyFill="1" applyBorder="1" applyAlignment="1">
      <alignment horizontal="right"/>
    </xf>
    <xf numFmtId="1" fontId="0" fillId="0" borderId="10" xfId="21" applyNumberFormat="1" applyBorder="1" applyAlignment="1">
      <alignment/>
    </xf>
    <xf numFmtId="0" fontId="1" fillId="0" borderId="3" xfId="0" applyFont="1" applyFill="1" applyBorder="1" applyAlignment="1">
      <alignment/>
    </xf>
    <xf numFmtId="44" fontId="0" fillId="0" borderId="5" xfId="0" applyNumberFormat="1" applyBorder="1" applyAlignment="1">
      <alignment/>
    </xf>
    <xf numFmtId="0" fontId="7" fillId="0" borderId="0" xfId="0" applyFont="1" applyAlignment="1">
      <alignment/>
    </xf>
    <xf numFmtId="0" fontId="1" fillId="3" borderId="4" xfId="0" applyFont="1" applyFill="1" applyBorder="1" applyAlignment="1">
      <alignment/>
    </xf>
    <xf numFmtId="44" fontId="0" fillId="3" borderId="6" xfId="0" applyNumberFormat="1" applyFill="1" applyBorder="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6" fillId="0" borderId="0" xfId="0" applyFont="1" applyAlignment="1">
      <alignment/>
    </xf>
    <xf numFmtId="0" fontId="12" fillId="0" borderId="0" xfId="0" applyFont="1" applyAlignment="1">
      <alignment/>
    </xf>
    <xf numFmtId="0" fontId="1" fillId="0" borderId="0" xfId="0" applyFont="1" applyFill="1" applyBorder="1" applyAlignment="1">
      <alignment/>
    </xf>
    <xf numFmtId="1" fontId="0" fillId="0" borderId="5" xfId="17"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B1:B19"/>
  <sheetViews>
    <sheetView tabSelected="1" workbookViewId="0" topLeftCell="A1">
      <selection activeCell="N33" sqref="N33"/>
    </sheetView>
  </sheetViews>
  <sheetFormatPr defaultColWidth="9.00390625" defaultRowHeight="12.75"/>
  <sheetData>
    <row r="1" ht="15.75">
      <c r="B1" s="35"/>
    </row>
    <row r="2" ht="15.75">
      <c r="B2" s="35"/>
    </row>
    <row r="3" ht="15.75">
      <c r="B3" s="35"/>
    </row>
    <row r="4" ht="15.75">
      <c r="B4" s="35"/>
    </row>
    <row r="5" ht="15.75">
      <c r="B5" s="35"/>
    </row>
    <row r="6" ht="15.75">
      <c r="B6" s="35"/>
    </row>
    <row r="7" ht="15.75">
      <c r="B7" s="35"/>
    </row>
    <row r="8" ht="15.75">
      <c r="B8" s="35"/>
    </row>
    <row r="9" ht="15">
      <c r="B9" s="32"/>
    </row>
    <row r="10" ht="15">
      <c r="B10" s="36"/>
    </row>
    <row r="11" ht="15">
      <c r="B11" s="32"/>
    </row>
    <row r="12" ht="15.75">
      <c r="B12" s="35"/>
    </row>
    <row r="13" ht="15.75">
      <c r="B13" s="35"/>
    </row>
    <row r="14" ht="15.75">
      <c r="B14" s="35"/>
    </row>
    <row r="15" ht="15.75">
      <c r="B15" s="35"/>
    </row>
    <row r="16" ht="15.75">
      <c r="B16" s="35"/>
    </row>
    <row r="17" ht="15.75">
      <c r="B17" s="35"/>
    </row>
    <row r="18" ht="15.75">
      <c r="B18" s="35"/>
    </row>
    <row r="19" ht="15.75">
      <c r="B19" s="35"/>
    </row>
  </sheetData>
  <printOptions/>
  <pageMargins left="0.75" right="0.75" top="1" bottom="1" header="0.5" footer="0.5"/>
  <pageSetup horizontalDpi="600" verticalDpi="600" orientation="portrait" r:id="rId3"/>
  <legacyDrawing r:id="rId2"/>
  <oleObjects>
    <oleObject progId="Word.Document.8" shapeId="1496088" r:id="rId1"/>
  </oleObjects>
</worksheet>
</file>

<file path=xl/worksheets/sheet2.xml><?xml version="1.0" encoding="utf-8"?>
<worksheet xmlns="http://schemas.openxmlformats.org/spreadsheetml/2006/main" xmlns:r="http://schemas.openxmlformats.org/officeDocument/2006/relationships">
  <dimension ref="A1:E35"/>
  <sheetViews>
    <sheetView workbookViewId="0" topLeftCell="A10">
      <selection activeCell="C24" sqref="C24"/>
    </sheetView>
  </sheetViews>
  <sheetFormatPr defaultColWidth="9.00390625" defaultRowHeight="12.75"/>
  <cols>
    <col min="1" max="1" width="44.75390625" style="0" customWidth="1"/>
    <col min="2" max="2" width="31.625" style="0" customWidth="1"/>
    <col min="3" max="3" width="18.875" style="0" customWidth="1"/>
    <col min="4" max="4" width="14.75390625" style="0" customWidth="1"/>
    <col min="5" max="16384" width="11.00390625" style="0" customWidth="1"/>
  </cols>
  <sheetData>
    <row r="1" ht="12.75">
      <c r="A1" s="14" t="s">
        <v>4</v>
      </c>
    </row>
    <row r="2" ht="12.75">
      <c r="A2" s="14"/>
    </row>
    <row r="3" ht="12.75">
      <c r="A3" s="14" t="s">
        <v>5</v>
      </c>
    </row>
    <row r="4" ht="12.75">
      <c r="A4" s="14" t="s">
        <v>6</v>
      </c>
    </row>
    <row r="5" ht="12.75">
      <c r="A5" s="14" t="s">
        <v>7</v>
      </c>
    </row>
    <row r="6" ht="12.75">
      <c r="A6" s="14" t="s">
        <v>8</v>
      </c>
    </row>
    <row r="7" ht="13.5" thickBot="1">
      <c r="A7" s="14"/>
    </row>
    <row r="8" spans="1:3" ht="14.25" thickBot="1" thickTop="1">
      <c r="A8" s="1" t="s">
        <v>0</v>
      </c>
      <c r="B8" s="27" t="s">
        <v>22</v>
      </c>
      <c r="C8" s="37" t="s">
        <v>27</v>
      </c>
    </row>
    <row r="9" spans="1:3" ht="13.5" thickTop="1">
      <c r="A9" s="8"/>
      <c r="B9" s="2"/>
      <c r="C9" s="38"/>
    </row>
    <row r="10" spans="1:3" ht="13.5" thickBot="1">
      <c r="A10" s="8" t="s">
        <v>19</v>
      </c>
      <c r="B10" s="2"/>
      <c r="C10" s="38"/>
    </row>
    <row r="11" spans="1:3" ht="14.25" thickBot="1" thickTop="1">
      <c r="A11" s="24" t="s">
        <v>16</v>
      </c>
      <c r="B11" s="25">
        <v>0</v>
      </c>
      <c r="C11" s="37" t="s">
        <v>28</v>
      </c>
    </row>
    <row r="12" spans="1:3" ht="13.5" thickTop="1">
      <c r="A12" s="9"/>
      <c r="B12" s="13"/>
      <c r="C12" s="38"/>
    </row>
    <row r="13" spans="1:3" ht="13.5" thickBot="1">
      <c r="A13" s="19" t="s">
        <v>20</v>
      </c>
      <c r="C13" s="38"/>
    </row>
    <row r="14" spans="1:3" ht="13.5" thickTop="1">
      <c r="A14" s="20" t="s">
        <v>9</v>
      </c>
      <c r="B14" s="28">
        <v>0</v>
      </c>
      <c r="C14" s="37" t="s">
        <v>29</v>
      </c>
    </row>
    <row r="15" spans="1:3" ht="13.5" thickBot="1">
      <c r="A15" s="21" t="s">
        <v>21</v>
      </c>
      <c r="B15" s="18">
        <v>0</v>
      </c>
      <c r="C15" s="37" t="s">
        <v>30</v>
      </c>
    </row>
    <row r="16" ht="13.5" thickTop="1">
      <c r="C16" s="38"/>
    </row>
    <row r="17" spans="1:3" ht="13.5" thickBot="1">
      <c r="A17" s="22" t="s">
        <v>13</v>
      </c>
      <c r="B17" s="23"/>
      <c r="C17" s="38"/>
    </row>
    <row r="18" spans="1:4" ht="13.5" thickTop="1">
      <c r="A18" s="11" t="s">
        <v>1</v>
      </c>
      <c r="B18" s="15"/>
      <c r="C18" s="38"/>
      <c r="D18" s="2"/>
    </row>
    <row r="19" spans="1:4" ht="12.75">
      <c r="A19" s="12" t="s">
        <v>17</v>
      </c>
      <c r="B19" s="17">
        <v>0</v>
      </c>
      <c r="C19" s="37" t="s">
        <v>31</v>
      </c>
      <c r="D19" s="7"/>
    </row>
    <row r="20" spans="1:4" ht="12.75">
      <c r="A20" s="12" t="s">
        <v>18</v>
      </c>
      <c r="B20" s="17">
        <v>0</v>
      </c>
      <c r="C20" s="37" t="s">
        <v>32</v>
      </c>
      <c r="D20" s="7"/>
    </row>
    <row r="21" spans="1:5" ht="14.25" customHeight="1">
      <c r="A21" s="4" t="s">
        <v>2</v>
      </c>
      <c r="B21" s="17">
        <v>0</v>
      </c>
      <c r="C21" s="37" t="s">
        <v>33</v>
      </c>
      <c r="D21" s="2"/>
      <c r="E21" s="7"/>
    </row>
    <row r="22" spans="1:5" ht="13.5" thickBot="1">
      <c r="A22" s="5" t="s">
        <v>3</v>
      </c>
      <c r="B22" s="26">
        <v>0</v>
      </c>
      <c r="C22" s="37" t="s">
        <v>34</v>
      </c>
      <c r="D22" s="2"/>
      <c r="E22" s="7"/>
    </row>
    <row r="23" spans="1:5" ht="14.25" thickBot="1" thickTop="1">
      <c r="A23" s="4"/>
      <c r="B23" s="10"/>
      <c r="C23" s="39" t="s">
        <v>26</v>
      </c>
      <c r="D23" s="2"/>
      <c r="E23" s="7"/>
    </row>
    <row r="24" spans="1:5" ht="13.5" thickTop="1">
      <c r="A24" s="3" t="s">
        <v>14</v>
      </c>
      <c r="B24" s="29">
        <f>(B19+B20)*B21*(1-B22)</f>
        <v>0</v>
      </c>
      <c r="C24" s="37" t="s">
        <v>35</v>
      </c>
      <c r="D24" s="2"/>
      <c r="E24" s="7"/>
    </row>
    <row r="25" spans="1:5" ht="12.75">
      <c r="A25" s="4" t="s">
        <v>15</v>
      </c>
      <c r="B25" s="6">
        <f>($B$11/($B$24+0.00000001))</f>
        <v>0</v>
      </c>
      <c r="C25" s="37" t="s">
        <v>36</v>
      </c>
      <c r="D25" s="2"/>
      <c r="E25" s="7"/>
    </row>
    <row r="26" spans="1:5" ht="12.75">
      <c r="A26" s="4"/>
      <c r="B26" s="6"/>
      <c r="C26" s="38"/>
      <c r="D26" s="2"/>
      <c r="E26" s="7"/>
    </row>
    <row r="27" spans="1:3" ht="12.75">
      <c r="A27" s="30" t="s">
        <v>10</v>
      </c>
      <c r="B27" s="41">
        <f>(B19*B21*(1-B22))+0.00001</f>
        <v>1E-05</v>
      </c>
      <c r="C27" s="37" t="s">
        <v>37</v>
      </c>
    </row>
    <row r="28" spans="1:3" ht="12.75">
      <c r="A28" s="30" t="s">
        <v>11</v>
      </c>
      <c r="B28" s="16">
        <f>B20*B21*(1-B22)</f>
        <v>0</v>
      </c>
      <c r="C28" s="37" t="s">
        <v>38</v>
      </c>
    </row>
    <row r="29" spans="1:3" ht="12.75">
      <c r="A29" s="30" t="s">
        <v>12</v>
      </c>
      <c r="B29" s="31">
        <f>B14/B27</f>
        <v>0</v>
      </c>
      <c r="C29" s="37" t="s">
        <v>39</v>
      </c>
    </row>
    <row r="30" spans="1:3" ht="12.75">
      <c r="A30" s="30"/>
      <c r="B30" s="31"/>
      <c r="C30" s="38"/>
    </row>
    <row r="31" spans="1:3" ht="12.75">
      <c r="A31" s="30" t="s">
        <v>24</v>
      </c>
      <c r="B31" s="31">
        <f>B29-B25</f>
        <v>0</v>
      </c>
      <c r="C31" s="37" t="s">
        <v>40</v>
      </c>
    </row>
    <row r="32" spans="1:3" ht="12.75">
      <c r="A32" s="30" t="s">
        <v>25</v>
      </c>
      <c r="B32" s="31">
        <f>B15-B25</f>
        <v>0</v>
      </c>
      <c r="C32" s="37" t="s">
        <v>41</v>
      </c>
    </row>
    <row r="33" spans="1:3" ht="13.5" thickBot="1">
      <c r="A33" s="33" t="s">
        <v>23</v>
      </c>
      <c r="B33" s="34">
        <f>B31*B27+B32*B28</f>
        <v>0</v>
      </c>
      <c r="C33" s="37" t="s">
        <v>42</v>
      </c>
    </row>
    <row r="34" ht="13.5" thickTop="1"/>
    <row r="35" ht="12.75">
      <c r="A35" s="40" t="s">
        <v>43</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Quanbeck User</dc:creator>
  <cp:keywords/>
  <dc:description/>
  <cp:lastModifiedBy>arquanbe</cp:lastModifiedBy>
  <dcterms:created xsi:type="dcterms:W3CDTF">2006-12-01T23:00:14Z</dcterms:created>
  <dcterms:modified xsi:type="dcterms:W3CDTF">2007-04-18T16:43:06Z</dcterms:modified>
  <cp:category/>
  <cp:version/>
  <cp:contentType/>
  <cp:contentStatus/>
</cp:coreProperties>
</file>