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Instructions" sheetId="1" r:id="rId1"/>
    <sheet name="Activity Log" sheetId="2" r:id="rId2"/>
    <sheet name="Individual Summary" sheetId="3" r:id="rId3"/>
    <sheet name="Summary" sheetId="4" r:id="rId4"/>
    <sheet name="Activity Log sample" sheetId="5" r:id="rId5"/>
    <sheet name="Individual Summary sample" sheetId="6" r:id="rId6"/>
    <sheet name="Summary sample" sheetId="7" r:id="rId7"/>
  </sheets>
  <definedNames>
    <definedName name="_xlnm.Print_Area" localSheetId="1">'Activity Log'!$A$1:$J$48</definedName>
    <definedName name="_xlnm.Print_Area" localSheetId="4">'Activity Log sample'!$A$1:$J$48</definedName>
  </definedNames>
  <calcPr fullCalcOnLoad="1"/>
</workbook>
</file>

<file path=xl/sharedStrings.xml><?xml version="1.0" encoding="utf-8"?>
<sst xmlns="http://schemas.openxmlformats.org/spreadsheetml/2006/main" count="261" uniqueCount="103">
  <si>
    <t>Date</t>
  </si>
  <si>
    <t>Name</t>
  </si>
  <si>
    <t>Activity Log</t>
  </si>
  <si>
    <t>Code</t>
  </si>
  <si>
    <t>Comments/Ideas for improvement</t>
  </si>
  <si>
    <t>A</t>
  </si>
  <si>
    <t>Assessment</t>
  </si>
  <si>
    <t>Crisis Management</t>
  </si>
  <si>
    <t>Group</t>
  </si>
  <si>
    <t>Passdown</t>
  </si>
  <si>
    <t>C</t>
  </si>
  <si>
    <t>D</t>
  </si>
  <si>
    <t>G</t>
  </si>
  <si>
    <t>O</t>
  </si>
  <si>
    <t>P</t>
  </si>
  <si>
    <t>CLINICAL ACTIVITIES</t>
  </si>
  <si>
    <t>Filing</t>
  </si>
  <si>
    <t>Shredding</t>
  </si>
  <si>
    <t>UA's</t>
  </si>
  <si>
    <t>NON-CLINICAL ACTIVITIES</t>
  </si>
  <si>
    <t>X</t>
  </si>
  <si>
    <t>Personal</t>
  </si>
  <si>
    <t>1:1</t>
  </si>
  <si>
    <t>S</t>
  </si>
  <si>
    <t>Staffing</t>
  </si>
  <si>
    <t>Other (specify)</t>
  </si>
  <si>
    <t>Crisis Intervention - non-clinical</t>
  </si>
  <si>
    <t>Case Management</t>
  </si>
  <si>
    <t>Documentation - non-clinical e.g. passes</t>
  </si>
  <si>
    <t>Documentation e.g. charting</t>
  </si>
  <si>
    <t>Lunch/Break/Bathroom</t>
  </si>
  <si>
    <t>ACTIVITY CODE:</t>
  </si>
  <si>
    <t>Facilitating calls with clients</t>
  </si>
  <si>
    <t>Group - non-clinical</t>
  </si>
  <si>
    <t>Total Hours</t>
  </si>
  <si>
    <t>NON-PRODUCTIVE TIME</t>
  </si>
  <si>
    <t>% of total time</t>
  </si>
  <si>
    <t>GRAND TOTAL</t>
  </si>
  <si>
    <t xml:space="preserve">TOTAL CLINICAL </t>
  </si>
  <si>
    <t xml:space="preserve">TOTAL NON-CLINICAL   </t>
  </si>
  <si>
    <t>DIRECT CLIENT TIME</t>
  </si>
  <si>
    <t>Instructions for using Activity Log</t>
  </si>
  <si>
    <t>Why use Activity Log?</t>
  </si>
  <si>
    <t>Deduct unpaid time e.g. for lunch</t>
  </si>
  <si>
    <t xml:space="preserve">TOTAL NON-PRODUCTIVE </t>
  </si>
  <si>
    <t xml:space="preserve">TOTAL NON-PRODUCTIVE TIME ADJUSTED FOR UNPAID TIME  </t>
  </si>
  <si>
    <t>Possible aims:</t>
  </si>
  <si>
    <t># of days in sample</t>
  </si>
  <si>
    <t>Average Hours/Day</t>
  </si>
  <si>
    <t>Name _________________________________</t>
  </si>
  <si>
    <t># of FTE participating in sample</t>
  </si>
  <si>
    <t>Average Hours/Day/FTE</t>
  </si>
  <si>
    <t>SUMMARY FOR ALL PARTICIPATING STAFF</t>
  </si>
  <si>
    <t>SUMMARY FOR INDIVIDUAL STAFF MEMBERS</t>
  </si>
  <si>
    <t>CDP#1</t>
  </si>
  <si>
    <t>clinical reading</t>
  </si>
  <si>
    <t>1:1 scheduling</t>
  </si>
  <si>
    <t>GP</t>
  </si>
  <si>
    <t>Group Preparation</t>
  </si>
  <si>
    <t>A Assessment*</t>
  </si>
  <si>
    <t>C Crisis Management</t>
  </si>
  <si>
    <t>D Documentation e.g. charting</t>
  </si>
  <si>
    <t>G Group*</t>
  </si>
  <si>
    <t>GP Group Preparation</t>
  </si>
  <si>
    <t>O 1:1*</t>
  </si>
  <si>
    <t>P Passdown</t>
  </si>
  <si>
    <t>S Staffing</t>
  </si>
  <si>
    <t>X Other (specify)</t>
  </si>
  <si>
    <t>1 Filing</t>
  </si>
  <si>
    <t>2 Shredding</t>
  </si>
  <si>
    <t>3 Facilitating calls with clients</t>
  </si>
  <si>
    <t>4 Case Management</t>
  </si>
  <si>
    <t>5 Crisis Intervention - non-clinical</t>
  </si>
  <si>
    <t>6 Group - non-clinical</t>
  </si>
  <si>
    <t>7 Documentation - non-clinical e.g. passes</t>
  </si>
  <si>
    <t>8 UA's</t>
  </si>
  <si>
    <t>9 Other (specify)</t>
  </si>
  <si>
    <t>10 Personal</t>
  </si>
  <si>
    <t>11 Lunch/Break/Bathroom</t>
  </si>
  <si>
    <t>Name: CDP #1</t>
  </si>
  <si>
    <r>
      <t xml:space="preserve">X Other (specify) </t>
    </r>
    <r>
      <rPr>
        <i/>
        <sz val="10"/>
        <rFont val="Lucida Handwriting"/>
        <family val="4"/>
      </rPr>
      <t>(reading,</t>
    </r>
    <r>
      <rPr>
        <sz val="10"/>
        <rFont val="Arial"/>
        <family val="0"/>
      </rPr>
      <t xml:space="preserve"> </t>
    </r>
    <r>
      <rPr>
        <i/>
        <sz val="10"/>
        <rFont val="Lucida Handwriting"/>
        <family val="4"/>
      </rPr>
      <t>scheduling)</t>
    </r>
  </si>
  <si>
    <t>I</t>
  </si>
  <si>
    <t>INSTRUCTIONS FOR USING ACTIVITY LOG</t>
  </si>
  <si>
    <t>Have a student intern do filing and shredding instead of Counselors.</t>
  </si>
  <si>
    <t xml:space="preserve">  *</t>
  </si>
  <si>
    <t>Total Average Hours/Day</t>
  </si>
  <si>
    <t>Transfer responsibility for doing UA's from Counselors to Client Advocates.</t>
  </si>
  <si>
    <t xml:space="preserve">Improve Timeliness </t>
  </si>
  <si>
    <t xml:space="preserve">Increase Admissions  </t>
  </si>
  <si>
    <t xml:space="preserve">Increase Continuation </t>
  </si>
  <si>
    <t xml:space="preserve">Include the Nurse and Casework Managers in staff meetings to eliminate the need to update them about the status of clients individually. </t>
  </si>
  <si>
    <t xml:space="preserve">3.  Have staff (which could be just a sample of staff members) complete Activity Log for a few "typical" days or perhaps a week.   Note the number of days in cell B4 on the Summary spreadsheet. </t>
  </si>
  <si>
    <t>4.  On each Activity Log, add the number of hours spent on each activity for each day.</t>
  </si>
  <si>
    <t>DIRECT CLIENT TIME                      (Assessment, Group and 1:1)</t>
  </si>
  <si>
    <t>1.  To understand how staff are actually using their time and to identify ways of utilizing time more effectively.</t>
  </si>
  <si>
    <t xml:space="preserve">Examples of changes made at some sites as a result of using Activity Log:   </t>
  </si>
  <si>
    <t>Schedule more one on one's with clients, to minimize interruptions due to crises.</t>
  </si>
  <si>
    <t>Increase capacity of staff to spend more time in direct client care, which may:</t>
  </si>
  <si>
    <t>1.  Make sure that staff knows that the intention is to identify ways of utilizing time more effectively, not working more or harder.  (The focus is on process, not people.)</t>
  </si>
  <si>
    <t>2.  Review activities listed on Activity Log.  Add/delete so that they match activities at your site.  (The sample was designed at one site for use by Counselors.)</t>
  </si>
  <si>
    <t>7.  Review results.  Meet with staff to identify activities that might be done more effectively using a different process, or by delegating activities to someone else.</t>
  </si>
  <si>
    <t xml:space="preserve">5.  On the Individual Summary spreadsheet, fill in the yellow cells in column B with the total number of hours spent by that staff person for all the days that were documented.  Make sure to record the number of unpaid hours that are included in the activity log, e.g. for lunch, on line 36 of the Individual Summary. </t>
  </si>
  <si>
    <t>6.  On the Summary spreadsheet, add the results of the average hours/day from the Individual Summary sheets for each staff person in the yellow cells.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</si>
</sst>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u val="single"/>
      <sz val="10"/>
      <name val="Arial"/>
      <family val="0"/>
    </font>
    <font>
      <sz val="14"/>
      <name val="Arial"/>
      <family val="0"/>
    </font>
    <font>
      <sz val="8"/>
      <name val="Arial"/>
      <family val="0"/>
    </font>
    <font>
      <b/>
      <sz val="10"/>
      <name val="Arial"/>
      <family val="0"/>
    </font>
    <font>
      <i/>
      <sz val="10"/>
      <name val="Lucida Handwriting"/>
      <family val="4"/>
    </font>
    <font>
      <i/>
      <u val="single"/>
      <sz val="10"/>
      <name val="Lucida Handwriting"/>
      <family val="4"/>
    </font>
    <font>
      <sz val="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style="medium"/>
      <right style="medium"/>
      <top style="thin"/>
      <bottom style="medium"/>
    </border>
    <border>
      <left>
        <color indexed="63"/>
      </left>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2" fillId="0" borderId="0" xfId="0" applyFont="1" applyAlignment="1">
      <alignment/>
    </xf>
    <xf numFmtId="0" fontId="0" fillId="0" borderId="0" xfId="0" applyAlignment="1">
      <alignment horizontal="left"/>
    </xf>
    <xf numFmtId="49" fontId="0" fillId="0" borderId="0" xfId="0" applyNumberFormat="1" applyAlignment="1">
      <alignment horizontal="left"/>
    </xf>
    <xf numFmtId="20" fontId="0" fillId="0" borderId="12" xfId="0" applyNumberFormat="1" applyBorder="1" applyAlignment="1">
      <alignment horizontal="right"/>
    </xf>
    <xf numFmtId="0" fontId="0" fillId="0" borderId="0" xfId="0" applyBorder="1" applyAlignment="1">
      <alignment horizontal="right"/>
    </xf>
    <xf numFmtId="0" fontId="1" fillId="0" borderId="13" xfId="0" applyFont="1" applyBorder="1" applyAlignment="1">
      <alignment horizontal="center"/>
    </xf>
    <xf numFmtId="0" fontId="0" fillId="0" borderId="0" xfId="0" applyAlignment="1">
      <alignment horizontal="center"/>
    </xf>
    <xf numFmtId="20" fontId="0" fillId="0" borderId="0" xfId="0" applyNumberFormat="1" applyBorder="1" applyAlignment="1">
      <alignment horizontal="right"/>
    </xf>
    <xf numFmtId="0" fontId="1" fillId="0" borderId="10" xfId="0" applyFont="1" applyBorder="1" applyAlignment="1">
      <alignment horizontal="center"/>
    </xf>
    <xf numFmtId="20" fontId="0" fillId="0" borderId="12" xfId="0" applyNumberFormat="1" applyBorder="1" applyAlignment="1">
      <alignment/>
    </xf>
    <xf numFmtId="0" fontId="1" fillId="0" borderId="12" xfId="0" applyFont="1" applyBorder="1" applyAlignment="1">
      <alignment horizontal="center"/>
    </xf>
    <xf numFmtId="0" fontId="4" fillId="0" borderId="0" xfId="0" applyFont="1" applyAlignment="1">
      <alignment horizontal="right"/>
    </xf>
    <xf numFmtId="0" fontId="4" fillId="0" borderId="13" xfId="0" applyFont="1" applyBorder="1" applyAlignment="1">
      <alignment/>
    </xf>
    <xf numFmtId="0" fontId="0" fillId="0" borderId="13"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20" fontId="0" fillId="0" borderId="0" xfId="0" applyNumberFormat="1" applyBorder="1" applyAlignment="1">
      <alignment/>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horizontal="left"/>
    </xf>
    <xf numFmtId="49" fontId="0" fillId="0" borderId="15" xfId="0" applyNumberFormat="1" applyBorder="1" applyAlignment="1">
      <alignment horizontal="left"/>
    </xf>
    <xf numFmtId="0" fontId="0" fillId="0" borderId="11" xfId="0" applyBorder="1" applyAlignment="1">
      <alignment horizontal="center"/>
    </xf>
    <xf numFmtId="0" fontId="0" fillId="0" borderId="15" xfId="0" applyBorder="1" applyAlignment="1">
      <alignment horizontal="right"/>
    </xf>
    <xf numFmtId="0" fontId="0" fillId="0" borderId="16" xfId="0" applyBorder="1" applyAlignment="1">
      <alignment horizontal="center" wrapText="1"/>
    </xf>
    <xf numFmtId="0" fontId="0" fillId="0" borderId="17"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right"/>
    </xf>
    <xf numFmtId="0" fontId="0" fillId="0" borderId="15" xfId="0" applyBorder="1" applyAlignment="1">
      <alignment wrapText="1"/>
    </xf>
    <xf numFmtId="0" fontId="0" fillId="0" borderId="15" xfId="0" applyBorder="1" applyAlignment="1">
      <alignment horizontal="right" wrapText="1"/>
    </xf>
    <xf numFmtId="0" fontId="0" fillId="0" borderId="0" xfId="0" applyAlignment="1">
      <alignment wrapText="1"/>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wrapText="1"/>
    </xf>
    <xf numFmtId="0" fontId="0" fillId="0" borderId="25" xfId="0" applyBorder="1" applyAlignment="1">
      <alignment/>
    </xf>
    <xf numFmtId="14" fontId="4" fillId="0" borderId="13" xfId="0" applyNumberFormat="1" applyFont="1" applyBorder="1" applyAlignment="1">
      <alignment/>
    </xf>
    <xf numFmtId="0" fontId="0" fillId="0" borderId="12" xfId="0" applyFill="1" applyBorder="1" applyAlignment="1">
      <alignment horizontal="center"/>
    </xf>
    <xf numFmtId="0" fontId="5" fillId="0" borderId="12" xfId="0" applyFont="1" applyBorder="1" applyAlignment="1">
      <alignment horizontal="center"/>
    </xf>
    <xf numFmtId="0" fontId="5" fillId="0" borderId="12" xfId="0" applyFont="1" applyFill="1" applyBorder="1" applyAlignment="1">
      <alignment horizontal="center"/>
    </xf>
    <xf numFmtId="0" fontId="6" fillId="0" borderId="12" xfId="0" applyFont="1" applyBorder="1" applyAlignment="1">
      <alignment horizontal="center"/>
    </xf>
    <xf numFmtId="0" fontId="5" fillId="0" borderId="10" xfId="0" applyFont="1" applyBorder="1" applyAlignment="1">
      <alignment/>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26" xfId="0" applyNumberFormat="1" applyBorder="1" applyAlignment="1">
      <alignment horizontal="center"/>
    </xf>
    <xf numFmtId="2" fontId="0" fillId="0" borderId="26" xfId="0" applyNumberFormat="1" applyBorder="1" applyAlignment="1">
      <alignment horizontal="center" wrapText="1"/>
    </xf>
    <xf numFmtId="0" fontId="0" fillId="0" borderId="27" xfId="0" applyBorder="1" applyAlignment="1">
      <alignment horizontal="right"/>
    </xf>
    <xf numFmtId="0" fontId="0" fillId="0" borderId="27" xfId="0" applyBorder="1" applyAlignment="1">
      <alignment horizontal="center"/>
    </xf>
    <xf numFmtId="2" fontId="0" fillId="0" borderId="14" xfId="0" applyNumberFormat="1" applyBorder="1" applyAlignment="1">
      <alignment horizontal="center"/>
    </xf>
    <xf numFmtId="2" fontId="0" fillId="0" borderId="28" xfId="0" applyNumberFormat="1" applyBorder="1" applyAlignment="1">
      <alignment horizontal="center"/>
    </xf>
    <xf numFmtId="2" fontId="0" fillId="0" borderId="28" xfId="0" applyNumberFormat="1" applyBorder="1" applyAlignment="1">
      <alignment horizontal="center" wrapText="1"/>
    </xf>
    <xf numFmtId="0" fontId="4" fillId="0" borderId="15" xfId="0" applyFont="1" applyBorder="1" applyAlignment="1">
      <alignment horizontal="right"/>
    </xf>
    <xf numFmtId="0" fontId="4" fillId="0" borderId="21" xfId="0" applyFont="1" applyBorder="1" applyAlignment="1">
      <alignment horizontal="right"/>
    </xf>
    <xf numFmtId="2" fontId="0" fillId="0" borderId="27" xfId="0" applyNumberFormat="1" applyBorder="1" applyAlignment="1">
      <alignment horizontal="center"/>
    </xf>
    <xf numFmtId="0" fontId="4" fillId="0" borderId="0" xfId="0" applyFont="1" applyBorder="1" applyAlignment="1">
      <alignment/>
    </xf>
    <xf numFmtId="0" fontId="0" fillId="0" borderId="18" xfId="0" applyBorder="1" applyAlignment="1">
      <alignment horizontal="center" wrapText="1"/>
    </xf>
    <xf numFmtId="0" fontId="0" fillId="0" borderId="29" xfId="0" applyBorder="1" applyAlignment="1">
      <alignment/>
    </xf>
    <xf numFmtId="0" fontId="0" fillId="0" borderId="30" xfId="0" applyBorder="1" applyAlignment="1">
      <alignment horizontal="right"/>
    </xf>
    <xf numFmtId="2" fontId="0" fillId="0" borderId="31" xfId="0" applyNumberFormat="1" applyBorder="1" applyAlignment="1">
      <alignment horizontal="center"/>
    </xf>
    <xf numFmtId="2" fontId="0" fillId="0" borderId="32" xfId="0" applyNumberFormat="1" applyBorder="1" applyAlignment="1">
      <alignment horizontal="center"/>
    </xf>
    <xf numFmtId="0" fontId="0" fillId="0" borderId="0" xfId="0" applyFont="1" applyBorder="1" applyAlignment="1">
      <alignment/>
    </xf>
    <xf numFmtId="0" fontId="7" fillId="0" borderId="0" xfId="0" applyFont="1" applyBorder="1" applyAlignment="1">
      <alignment/>
    </xf>
    <xf numFmtId="0" fontId="7" fillId="0" borderId="0" xfId="0" applyFont="1" applyBorder="1" applyAlignment="1">
      <alignment vertical="top"/>
    </xf>
    <xf numFmtId="0" fontId="0" fillId="0" borderId="0" xfId="0" applyFont="1" applyFill="1" applyBorder="1" applyAlignment="1">
      <alignment/>
    </xf>
    <xf numFmtId="0" fontId="0" fillId="33" borderId="25" xfId="0" applyFill="1" applyBorder="1" applyAlignment="1">
      <alignment horizontal="center" vertical="center"/>
    </xf>
    <xf numFmtId="2" fontId="0" fillId="33" borderId="26" xfId="0" applyNumberFormat="1" applyFill="1" applyBorder="1" applyAlignment="1">
      <alignment horizontal="center"/>
    </xf>
    <xf numFmtId="0" fontId="0" fillId="33" borderId="25" xfId="0" applyFill="1" applyBorder="1" applyAlignment="1">
      <alignment/>
    </xf>
    <xf numFmtId="2" fontId="0" fillId="0" borderId="0" xfId="0" applyNumberFormat="1" applyBorder="1" applyAlignment="1">
      <alignment horizontal="center"/>
    </xf>
    <xf numFmtId="2" fontId="0" fillId="0" borderId="0" xfId="0" applyNumberFormat="1" applyBorder="1" applyAlignment="1">
      <alignment horizontal="center" wrapText="1"/>
    </xf>
    <xf numFmtId="2" fontId="0" fillId="33" borderId="11" xfId="0" applyNumberFormat="1" applyFill="1" applyBorder="1" applyAlignment="1">
      <alignment horizontal="center"/>
    </xf>
    <xf numFmtId="0" fontId="0" fillId="33" borderId="25" xfId="0" applyFill="1" applyBorder="1" applyAlignment="1">
      <alignment horizontal="center"/>
    </xf>
    <xf numFmtId="2" fontId="4" fillId="34" borderId="14" xfId="0" applyNumberFormat="1" applyFont="1" applyFill="1" applyBorder="1" applyAlignment="1">
      <alignment horizontal="center"/>
    </xf>
    <xf numFmtId="0" fontId="4" fillId="0" borderId="21" xfId="0" applyFont="1" applyBorder="1" applyAlignment="1">
      <alignment horizontal="right" wrapText="1"/>
    </xf>
    <xf numFmtId="2" fontId="0" fillId="0" borderId="11" xfId="0" applyNumberFormat="1" applyFont="1" applyBorder="1" applyAlignment="1">
      <alignment horizontal="center"/>
    </xf>
    <xf numFmtId="2" fontId="0" fillId="0" borderId="12" xfId="0" applyNumberFormat="1" applyFont="1" applyBorder="1" applyAlignment="1">
      <alignment horizontal="center"/>
    </xf>
    <xf numFmtId="2" fontId="0" fillId="0" borderId="26" xfId="0" applyNumberFormat="1" applyFont="1" applyBorder="1" applyAlignment="1">
      <alignment horizontal="center"/>
    </xf>
    <xf numFmtId="0" fontId="0" fillId="0" borderId="0" xfId="0" applyBorder="1" applyAlignment="1">
      <alignment wrapText="1"/>
    </xf>
    <xf numFmtId="0"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wrapText="1"/>
    </xf>
    <xf numFmtId="0" fontId="0" fillId="0" borderId="0" xfId="0" applyFont="1" applyBorder="1" applyAlignment="1">
      <alignment/>
    </xf>
    <xf numFmtId="0" fontId="0" fillId="0" borderId="0" xfId="0" applyAlignment="1">
      <alignment/>
    </xf>
    <xf numFmtId="0" fontId="0"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7</xdr:row>
      <xdr:rowOff>161925</xdr:rowOff>
    </xdr:from>
    <xdr:to>
      <xdr:col>1</xdr:col>
      <xdr:colOff>314325</xdr:colOff>
      <xdr:row>11</xdr:row>
      <xdr:rowOff>0</xdr:rowOff>
    </xdr:to>
    <xdr:sp>
      <xdr:nvSpPr>
        <xdr:cNvPr id="1" name="Line 1"/>
        <xdr:cNvSpPr>
          <a:spLocks/>
        </xdr:cNvSpPr>
      </xdr:nvSpPr>
      <xdr:spPr>
        <a:xfrm flipH="1">
          <a:off x="752475" y="1533525"/>
          <a:ext cx="952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12</xdr:row>
      <xdr:rowOff>0</xdr:rowOff>
    </xdr:from>
    <xdr:to>
      <xdr:col>1</xdr:col>
      <xdr:colOff>304800</xdr:colOff>
      <xdr:row>14</xdr:row>
      <xdr:rowOff>161925</xdr:rowOff>
    </xdr:to>
    <xdr:sp>
      <xdr:nvSpPr>
        <xdr:cNvPr id="2" name="Line 2"/>
        <xdr:cNvSpPr>
          <a:spLocks/>
        </xdr:cNvSpPr>
      </xdr:nvSpPr>
      <xdr:spPr>
        <a:xfrm>
          <a:off x="752475" y="23241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16</xdr:row>
      <xdr:rowOff>9525</xdr:rowOff>
    </xdr:from>
    <xdr:to>
      <xdr:col>1</xdr:col>
      <xdr:colOff>304800</xdr:colOff>
      <xdr:row>17</xdr:row>
      <xdr:rowOff>0</xdr:rowOff>
    </xdr:to>
    <xdr:sp>
      <xdr:nvSpPr>
        <xdr:cNvPr id="3" name="Line 3"/>
        <xdr:cNvSpPr>
          <a:spLocks/>
        </xdr:cNvSpPr>
      </xdr:nvSpPr>
      <xdr:spPr>
        <a:xfrm>
          <a:off x="752475" y="30956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21</xdr:row>
      <xdr:rowOff>180975</xdr:rowOff>
    </xdr:from>
    <xdr:to>
      <xdr:col>1</xdr:col>
      <xdr:colOff>323850</xdr:colOff>
      <xdr:row>24</xdr:row>
      <xdr:rowOff>171450</xdr:rowOff>
    </xdr:to>
    <xdr:sp>
      <xdr:nvSpPr>
        <xdr:cNvPr id="4" name="Line 5"/>
        <xdr:cNvSpPr>
          <a:spLocks/>
        </xdr:cNvSpPr>
      </xdr:nvSpPr>
      <xdr:spPr>
        <a:xfrm>
          <a:off x="771525" y="4219575"/>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26</xdr:row>
      <xdr:rowOff>19050</xdr:rowOff>
    </xdr:from>
    <xdr:to>
      <xdr:col>1</xdr:col>
      <xdr:colOff>295275</xdr:colOff>
      <xdr:row>32</xdr:row>
      <xdr:rowOff>152400</xdr:rowOff>
    </xdr:to>
    <xdr:sp>
      <xdr:nvSpPr>
        <xdr:cNvPr id="5" name="Line 6"/>
        <xdr:cNvSpPr>
          <a:spLocks/>
        </xdr:cNvSpPr>
      </xdr:nvSpPr>
      <xdr:spPr>
        <a:xfrm>
          <a:off x="742950" y="5010150"/>
          <a:ext cx="0"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9525</xdr:rowOff>
    </xdr:from>
    <xdr:to>
      <xdr:col>6</xdr:col>
      <xdr:colOff>333375</xdr:colOff>
      <xdr:row>6</xdr:row>
      <xdr:rowOff>171450</xdr:rowOff>
    </xdr:to>
    <xdr:sp>
      <xdr:nvSpPr>
        <xdr:cNvPr id="6" name="Line 7"/>
        <xdr:cNvSpPr>
          <a:spLocks/>
        </xdr:cNvSpPr>
      </xdr:nvSpPr>
      <xdr:spPr>
        <a:xfrm>
          <a:off x="3781425" y="8096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10</xdr:row>
      <xdr:rowOff>9525</xdr:rowOff>
    </xdr:from>
    <xdr:to>
      <xdr:col>6</xdr:col>
      <xdr:colOff>304800</xdr:colOff>
      <xdr:row>10</xdr:row>
      <xdr:rowOff>9525</xdr:rowOff>
    </xdr:to>
    <xdr:sp>
      <xdr:nvSpPr>
        <xdr:cNvPr id="7" name="Line 8"/>
        <xdr:cNvSpPr>
          <a:spLocks/>
        </xdr:cNvSpPr>
      </xdr:nvSpPr>
      <xdr:spPr>
        <a:xfrm>
          <a:off x="3752850" y="195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9</xdr:row>
      <xdr:rowOff>0</xdr:rowOff>
    </xdr:from>
    <xdr:to>
      <xdr:col>6</xdr:col>
      <xdr:colOff>342900</xdr:colOff>
      <xdr:row>12</xdr:row>
      <xdr:rowOff>171450</xdr:rowOff>
    </xdr:to>
    <xdr:sp>
      <xdr:nvSpPr>
        <xdr:cNvPr id="8" name="Line 9"/>
        <xdr:cNvSpPr>
          <a:spLocks/>
        </xdr:cNvSpPr>
      </xdr:nvSpPr>
      <xdr:spPr>
        <a:xfrm flipH="1">
          <a:off x="3781425" y="1752600"/>
          <a:ext cx="9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23" sqref="A23:I23"/>
    </sheetView>
  </sheetViews>
  <sheetFormatPr defaultColWidth="9.140625" defaultRowHeight="12.75"/>
  <cols>
    <col min="1" max="1" width="3.7109375" style="0" customWidth="1"/>
    <col min="9" max="9" width="12.140625" style="0" customWidth="1"/>
  </cols>
  <sheetData>
    <row r="1" spans="1:9" ht="12.75">
      <c r="A1" s="60" t="s">
        <v>82</v>
      </c>
      <c r="B1" s="1"/>
      <c r="C1" s="1"/>
      <c r="D1" s="1"/>
      <c r="E1" s="1"/>
      <c r="F1" s="1"/>
      <c r="G1" s="1"/>
      <c r="H1" s="1"/>
      <c r="I1" s="1"/>
    </row>
    <row r="2" spans="1:9" ht="12.75">
      <c r="A2" s="1"/>
      <c r="B2" s="1"/>
      <c r="C2" s="1"/>
      <c r="D2" s="1"/>
      <c r="E2" s="1"/>
      <c r="F2" s="1"/>
      <c r="G2" s="1"/>
      <c r="H2" s="1"/>
      <c r="I2" s="1"/>
    </row>
    <row r="3" spans="1:9" ht="12.75">
      <c r="A3" s="60" t="s">
        <v>42</v>
      </c>
      <c r="B3" s="1"/>
      <c r="C3" s="1"/>
      <c r="D3" s="1"/>
      <c r="E3" s="1"/>
      <c r="F3" s="1"/>
      <c r="G3" s="1"/>
      <c r="H3" s="1"/>
      <c r="I3" s="1"/>
    </row>
    <row r="4" spans="1:9" ht="25.5" customHeight="1">
      <c r="A4" s="82" t="s">
        <v>94</v>
      </c>
      <c r="B4" s="82"/>
      <c r="C4" s="82"/>
      <c r="D4" s="82"/>
      <c r="E4" s="82"/>
      <c r="F4" s="82"/>
      <c r="G4" s="82"/>
      <c r="H4" s="82"/>
      <c r="I4" s="82"/>
    </row>
    <row r="5" spans="1:9" ht="12.75" customHeight="1">
      <c r="A5" s="83" t="s">
        <v>95</v>
      </c>
      <c r="B5" s="82"/>
      <c r="C5" s="82"/>
      <c r="D5" s="82"/>
      <c r="E5" s="82"/>
      <c r="F5" s="82"/>
      <c r="G5" s="82"/>
      <c r="H5" s="82"/>
      <c r="I5" s="82"/>
    </row>
    <row r="6" spans="1:9" ht="12.75" customHeight="1">
      <c r="A6" s="67" t="s">
        <v>84</v>
      </c>
      <c r="B6" s="83" t="s">
        <v>86</v>
      </c>
      <c r="C6" s="82"/>
      <c r="D6" s="82"/>
      <c r="E6" s="82"/>
      <c r="F6" s="82"/>
      <c r="G6" s="82"/>
      <c r="H6" s="82"/>
      <c r="I6" s="82"/>
    </row>
    <row r="7" spans="1:9" ht="25.5" customHeight="1">
      <c r="A7" s="68" t="s">
        <v>84</v>
      </c>
      <c r="B7" s="83" t="s">
        <v>90</v>
      </c>
      <c r="C7" s="82"/>
      <c r="D7" s="82"/>
      <c r="E7" s="82"/>
      <c r="F7" s="82"/>
      <c r="G7" s="82"/>
      <c r="H7" s="82"/>
      <c r="I7" s="82"/>
    </row>
    <row r="8" spans="1:9" ht="12.75" customHeight="1">
      <c r="A8" s="67" t="s">
        <v>84</v>
      </c>
      <c r="B8" s="83" t="s">
        <v>83</v>
      </c>
      <c r="C8" s="82"/>
      <c r="D8" s="82"/>
      <c r="E8" s="82"/>
      <c r="F8" s="82"/>
      <c r="G8" s="82"/>
      <c r="H8" s="82"/>
      <c r="I8" s="82"/>
    </row>
    <row r="9" spans="1:9" ht="12.75" customHeight="1">
      <c r="A9" s="67" t="s">
        <v>84</v>
      </c>
      <c r="B9" s="83" t="s">
        <v>96</v>
      </c>
      <c r="C9" s="82"/>
      <c r="D9" s="82"/>
      <c r="E9" s="82"/>
      <c r="F9" s="82"/>
      <c r="G9" s="82"/>
      <c r="H9" s="82"/>
      <c r="I9" s="82"/>
    </row>
    <row r="10" spans="1:9" ht="12.75">
      <c r="A10" s="1"/>
      <c r="B10" s="1"/>
      <c r="C10" s="1"/>
      <c r="D10" s="1"/>
      <c r="E10" s="1"/>
      <c r="F10" s="1"/>
      <c r="G10" s="1"/>
      <c r="H10" s="1"/>
      <c r="I10" s="1"/>
    </row>
    <row r="11" spans="1:9" ht="12.75">
      <c r="A11" s="60" t="s">
        <v>46</v>
      </c>
      <c r="B11" s="1"/>
      <c r="C11" s="1"/>
      <c r="D11" s="1"/>
      <c r="E11" s="1"/>
      <c r="F11" s="1"/>
      <c r="G11" s="1"/>
      <c r="H11" s="1"/>
      <c r="I11" s="1"/>
    </row>
    <row r="12" spans="1:9" ht="12.75" customHeight="1">
      <c r="A12" s="84" t="s">
        <v>97</v>
      </c>
      <c r="B12" s="85"/>
      <c r="C12" s="85"/>
      <c r="D12" s="85"/>
      <c r="E12" s="85"/>
      <c r="F12" s="85"/>
      <c r="G12" s="85"/>
      <c r="H12" s="85"/>
      <c r="I12" s="85"/>
    </row>
    <row r="13" spans="1:9" ht="12.75">
      <c r="A13" s="67" t="s">
        <v>84</v>
      </c>
      <c r="B13" s="86" t="s">
        <v>87</v>
      </c>
      <c r="C13" s="87"/>
      <c r="D13" s="87"/>
      <c r="E13" s="87"/>
      <c r="F13" s="87"/>
      <c r="G13" s="87"/>
      <c r="H13" s="87"/>
      <c r="I13" s="87"/>
    </row>
    <row r="14" spans="1:9" ht="12.75">
      <c r="A14" s="68" t="s">
        <v>84</v>
      </c>
      <c r="B14" s="69" t="s">
        <v>88</v>
      </c>
      <c r="C14" s="66"/>
      <c r="D14" s="1"/>
      <c r="E14" s="1"/>
      <c r="F14" s="1"/>
      <c r="G14" s="1"/>
      <c r="H14" s="1"/>
      <c r="I14" s="1"/>
    </row>
    <row r="15" spans="1:9" ht="12.75">
      <c r="A15" s="67" t="s">
        <v>84</v>
      </c>
      <c r="B15" s="66" t="s">
        <v>89</v>
      </c>
      <c r="C15" s="69"/>
      <c r="D15" s="1"/>
      <c r="E15" s="1"/>
      <c r="F15" s="1"/>
      <c r="G15" s="1"/>
      <c r="H15" s="1"/>
      <c r="I15" s="1"/>
    </row>
    <row r="16" spans="1:9" ht="12.75">
      <c r="A16" s="1"/>
      <c r="C16" s="1"/>
      <c r="D16" s="1"/>
      <c r="E16" s="1"/>
      <c r="F16" s="1"/>
      <c r="G16" s="1"/>
      <c r="H16" s="1"/>
      <c r="I16" s="1"/>
    </row>
    <row r="17" spans="1:9" ht="12.75">
      <c r="A17" s="60" t="s">
        <v>41</v>
      </c>
      <c r="B17" s="1"/>
      <c r="C17" s="1"/>
      <c r="D17" s="1"/>
      <c r="E17" s="1"/>
      <c r="F17" s="1"/>
      <c r="G17" s="1"/>
      <c r="H17" s="1"/>
      <c r="I17" s="1"/>
    </row>
    <row r="18" spans="1:9" ht="25.5" customHeight="1">
      <c r="A18" s="82" t="s">
        <v>98</v>
      </c>
      <c r="B18" s="82"/>
      <c r="C18" s="82"/>
      <c r="D18" s="82"/>
      <c r="E18" s="82"/>
      <c r="F18" s="82"/>
      <c r="G18" s="82"/>
      <c r="H18" s="82"/>
      <c r="I18" s="82"/>
    </row>
    <row r="19" spans="1:9" ht="25.5" customHeight="1">
      <c r="A19" s="82" t="s">
        <v>99</v>
      </c>
      <c r="B19" s="82"/>
      <c r="C19" s="82"/>
      <c r="D19" s="82"/>
      <c r="E19" s="82"/>
      <c r="F19" s="82"/>
      <c r="G19" s="82"/>
      <c r="H19" s="82"/>
      <c r="I19" s="82"/>
    </row>
    <row r="20" spans="1:9" ht="37.5" customHeight="1">
      <c r="A20" s="82" t="s">
        <v>91</v>
      </c>
      <c r="B20" s="82"/>
      <c r="C20" s="82"/>
      <c r="D20" s="82"/>
      <c r="E20" s="82"/>
      <c r="F20" s="82"/>
      <c r="G20" s="82"/>
      <c r="H20" s="82"/>
      <c r="I20" s="82"/>
    </row>
    <row r="21" spans="1:9" ht="12.75">
      <c r="A21" s="1" t="s">
        <v>92</v>
      </c>
      <c r="B21" s="1"/>
      <c r="C21" s="1"/>
      <c r="D21" s="1"/>
      <c r="E21" s="1"/>
      <c r="F21" s="1"/>
      <c r="G21" s="1"/>
      <c r="H21" s="1"/>
      <c r="I21" s="1"/>
    </row>
    <row r="22" spans="1:9" ht="51" customHeight="1">
      <c r="A22" s="82" t="s">
        <v>101</v>
      </c>
      <c r="B22" s="82"/>
      <c r="C22" s="82"/>
      <c r="D22" s="82"/>
      <c r="E22" s="82"/>
      <c r="F22" s="82"/>
      <c r="G22" s="82"/>
      <c r="H22" s="82"/>
      <c r="I22" s="82"/>
    </row>
    <row r="23" spans="1:9" ht="25.5" customHeight="1">
      <c r="A23" s="82" t="s">
        <v>102</v>
      </c>
      <c r="B23" s="82"/>
      <c r="C23" s="82"/>
      <c r="D23" s="82"/>
      <c r="E23" s="82"/>
      <c r="F23" s="82"/>
      <c r="G23" s="82"/>
      <c r="H23" s="82"/>
      <c r="I23" s="82"/>
    </row>
    <row r="24" spans="1:9" ht="25.5" customHeight="1">
      <c r="A24" s="82" t="s">
        <v>100</v>
      </c>
      <c r="B24" s="82"/>
      <c r="C24" s="82"/>
      <c r="D24" s="82"/>
      <c r="E24" s="82"/>
      <c r="F24" s="82"/>
      <c r="G24" s="82"/>
      <c r="H24" s="82"/>
      <c r="I24" s="82"/>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sheetData>
  <sheetProtection/>
  <mergeCells count="14">
    <mergeCell ref="B9:I9"/>
    <mergeCell ref="B13:I13"/>
    <mergeCell ref="A18:I18"/>
    <mergeCell ref="A20:I20"/>
    <mergeCell ref="A4:I4"/>
    <mergeCell ref="A5:I5"/>
    <mergeCell ref="A12:I12"/>
    <mergeCell ref="A23:I23"/>
    <mergeCell ref="A24:I24"/>
    <mergeCell ref="A19:I19"/>
    <mergeCell ref="A22:I22"/>
    <mergeCell ref="B6:I6"/>
    <mergeCell ref="B7:I7"/>
    <mergeCell ref="B8:I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K13" sqref="K13"/>
    </sheetView>
  </sheetViews>
  <sheetFormatPr defaultColWidth="9.140625" defaultRowHeight="12.75"/>
  <cols>
    <col min="1" max="1" width="6.7109375" style="0" customWidth="1"/>
    <col min="3" max="5" width="9.7109375" style="0" customWidth="1"/>
    <col min="6" max="6" width="6.7109375" style="0" customWidth="1"/>
    <col min="7" max="10" width="9.7109375" style="0" customWidth="1"/>
  </cols>
  <sheetData>
    <row r="1" spans="1:10" ht="18" customHeight="1">
      <c r="A1" s="5" t="s">
        <v>2</v>
      </c>
      <c r="D1" s="16" t="s">
        <v>1</v>
      </c>
      <c r="E1" s="17"/>
      <c r="F1" s="17"/>
      <c r="G1" s="17"/>
      <c r="H1" s="16" t="s">
        <v>0</v>
      </c>
      <c r="I1" s="17"/>
      <c r="J1" s="17"/>
    </row>
    <row r="2" spans="1:10" ht="15" customHeight="1">
      <c r="A2" s="5"/>
      <c r="D2" s="4"/>
      <c r="E2" s="1"/>
      <c r="F2" s="1"/>
      <c r="G2" s="1"/>
      <c r="H2" s="9"/>
      <c r="I2" s="1"/>
      <c r="J2" s="1"/>
    </row>
    <row r="3" spans="2:10" ht="15" customHeight="1">
      <c r="B3" s="18" t="s">
        <v>3</v>
      </c>
      <c r="C3" s="88" t="s">
        <v>4</v>
      </c>
      <c r="D3" s="88"/>
      <c r="E3" s="88"/>
      <c r="F3" s="19"/>
      <c r="G3" s="18" t="s">
        <v>3</v>
      </c>
      <c r="H3" s="88" t="s">
        <v>4</v>
      </c>
      <c r="I3" s="88"/>
      <c r="J3" s="88"/>
    </row>
    <row r="4" spans="1:10" ht="15" customHeight="1">
      <c r="A4" s="14">
        <v>0.2916666666666667</v>
      </c>
      <c r="B4" s="15"/>
      <c r="C4" s="10"/>
      <c r="D4" s="10"/>
      <c r="E4" s="10"/>
      <c r="F4" s="8">
        <v>0.10416666666666667</v>
      </c>
      <c r="G4" s="15"/>
      <c r="H4" s="10"/>
      <c r="I4" s="10"/>
      <c r="J4" s="20"/>
    </row>
    <row r="5" spans="1:10" ht="15" customHeight="1">
      <c r="A5" s="14">
        <v>0.3020833333333333</v>
      </c>
      <c r="B5" s="15"/>
      <c r="C5" s="13"/>
      <c r="D5" s="13"/>
      <c r="E5" s="13"/>
      <c r="F5" s="8">
        <v>0.11458333333333333</v>
      </c>
      <c r="G5" s="15"/>
      <c r="H5" s="13"/>
      <c r="I5" s="13"/>
      <c r="J5" s="20"/>
    </row>
    <row r="6" spans="1:10" ht="15" customHeight="1">
      <c r="A6" s="14">
        <v>0.3125</v>
      </c>
      <c r="B6" s="15"/>
      <c r="C6" s="13"/>
      <c r="D6" s="13"/>
      <c r="E6" s="13"/>
      <c r="F6" s="8">
        <v>0.125</v>
      </c>
      <c r="G6" s="15"/>
      <c r="H6" s="13"/>
      <c r="I6" s="13"/>
      <c r="J6" s="20"/>
    </row>
    <row r="7" spans="1:10" ht="15" customHeight="1">
      <c r="A7" s="14">
        <v>0.3229166666666667</v>
      </c>
      <c r="B7" s="15"/>
      <c r="C7" s="13"/>
      <c r="D7" s="13"/>
      <c r="E7" s="13"/>
      <c r="F7" s="8">
        <v>0.13541666666666666</v>
      </c>
      <c r="G7" s="15"/>
      <c r="H7" s="13"/>
      <c r="I7" s="13"/>
      <c r="J7" s="20"/>
    </row>
    <row r="8" spans="1:10" ht="15" customHeight="1">
      <c r="A8" s="8">
        <v>0.3333333333333333</v>
      </c>
      <c r="B8" s="30"/>
      <c r="C8" s="2"/>
      <c r="D8" s="2"/>
      <c r="E8" s="2"/>
      <c r="F8" s="8">
        <v>0.14583333333333334</v>
      </c>
      <c r="G8" s="30"/>
      <c r="H8" s="2"/>
      <c r="I8" s="2"/>
      <c r="J8" s="3"/>
    </row>
    <row r="9" spans="1:10" ht="15" customHeight="1">
      <c r="A9" s="8">
        <v>0.34375</v>
      </c>
      <c r="B9" s="30"/>
      <c r="C9" s="2"/>
      <c r="D9" s="2"/>
      <c r="E9" s="2"/>
      <c r="F9" s="8">
        <v>0.15625</v>
      </c>
      <c r="G9" s="30"/>
      <c r="H9" s="2"/>
      <c r="I9" s="2"/>
      <c r="J9" s="3"/>
    </row>
    <row r="10" spans="1:10" ht="15" customHeight="1">
      <c r="A10" s="8">
        <v>0.3541666666666667</v>
      </c>
      <c r="B10" s="30"/>
      <c r="C10" s="2"/>
      <c r="D10" s="2"/>
      <c r="E10" s="2"/>
      <c r="F10" s="8">
        <v>0.16666666666666666</v>
      </c>
      <c r="G10" s="30"/>
      <c r="H10" s="2"/>
      <c r="I10" s="2"/>
      <c r="J10" s="3"/>
    </row>
    <row r="11" spans="1:10" ht="15" customHeight="1">
      <c r="A11" s="8">
        <v>0.3645833333333333</v>
      </c>
      <c r="B11" s="30"/>
      <c r="C11" s="2"/>
      <c r="D11" s="2"/>
      <c r="E11" s="2"/>
      <c r="F11" s="8">
        <v>0.17708333333333334</v>
      </c>
      <c r="G11" s="30"/>
      <c r="H11" s="2"/>
      <c r="I11" s="2"/>
      <c r="J11" s="3"/>
    </row>
    <row r="12" spans="1:10" ht="15" customHeight="1">
      <c r="A12" s="8">
        <v>0.375</v>
      </c>
      <c r="B12" s="30"/>
      <c r="C12" s="2"/>
      <c r="D12" s="2"/>
      <c r="E12" s="2"/>
      <c r="F12" s="8">
        <v>0.1875</v>
      </c>
      <c r="G12" s="30"/>
      <c r="H12" s="2"/>
      <c r="I12" s="2"/>
      <c r="J12" s="3"/>
    </row>
    <row r="13" spans="1:10" ht="15" customHeight="1">
      <c r="A13" s="8">
        <v>0.3854166666666667</v>
      </c>
      <c r="B13" s="30"/>
      <c r="C13" s="2"/>
      <c r="D13" s="2"/>
      <c r="E13" s="2"/>
      <c r="F13" s="8">
        <v>0.19791666666666666</v>
      </c>
      <c r="G13" s="30"/>
      <c r="H13" s="2"/>
      <c r="I13" s="2"/>
      <c r="J13" s="3"/>
    </row>
    <row r="14" spans="1:10" ht="15" customHeight="1">
      <c r="A14" s="8">
        <v>0.3958333333333333</v>
      </c>
      <c r="B14" s="30"/>
      <c r="C14" s="2"/>
      <c r="D14" s="2"/>
      <c r="E14" s="2"/>
      <c r="F14" s="14">
        <v>0.20833333333333334</v>
      </c>
      <c r="G14" s="30"/>
      <c r="H14" s="2"/>
      <c r="I14" s="2"/>
      <c r="J14" s="3"/>
    </row>
    <row r="15" spans="1:10" ht="15" customHeight="1">
      <c r="A15" s="8">
        <v>0.40625</v>
      </c>
      <c r="B15" s="30"/>
      <c r="C15" s="2"/>
      <c r="D15" s="2"/>
      <c r="E15" s="2"/>
      <c r="F15" s="8">
        <v>0.21875</v>
      </c>
      <c r="G15" s="30"/>
      <c r="H15" s="2"/>
      <c r="I15" s="2"/>
      <c r="J15" s="3"/>
    </row>
    <row r="16" spans="1:10" ht="15" customHeight="1">
      <c r="A16" s="8">
        <v>0.4166666666666667</v>
      </c>
      <c r="B16" s="30"/>
      <c r="C16" s="2"/>
      <c r="D16" s="2"/>
      <c r="E16" s="2"/>
      <c r="F16" s="8">
        <v>0.22916666666666666</v>
      </c>
      <c r="G16" s="30"/>
      <c r="H16" s="2"/>
      <c r="I16" s="2"/>
      <c r="J16" s="3"/>
    </row>
    <row r="17" spans="1:10" ht="15" customHeight="1">
      <c r="A17" s="8">
        <v>0.4270833333333333</v>
      </c>
      <c r="B17" s="30"/>
      <c r="C17" s="2"/>
      <c r="D17" s="2"/>
      <c r="E17" s="2"/>
      <c r="F17" s="8">
        <v>0.23958333333333334</v>
      </c>
      <c r="G17" s="30"/>
      <c r="H17" s="2"/>
      <c r="I17" s="2"/>
      <c r="J17" s="3"/>
    </row>
    <row r="18" spans="1:10" ht="15" customHeight="1">
      <c r="A18" s="8">
        <v>0.4375</v>
      </c>
      <c r="B18" s="30"/>
      <c r="C18" s="2"/>
      <c r="D18" s="2"/>
      <c r="E18" s="2"/>
      <c r="F18" s="8">
        <v>0.25</v>
      </c>
      <c r="G18" s="30"/>
      <c r="H18" s="2"/>
      <c r="I18" s="2"/>
      <c r="J18" s="3"/>
    </row>
    <row r="19" spans="1:10" ht="15" customHeight="1">
      <c r="A19" s="8">
        <v>0.4479166666666667</v>
      </c>
      <c r="B19" s="30"/>
      <c r="C19" s="2"/>
      <c r="D19" s="2"/>
      <c r="E19" s="2"/>
      <c r="F19" s="8">
        <v>0.2604166666666667</v>
      </c>
      <c r="G19" s="30"/>
      <c r="H19" s="2"/>
      <c r="I19" s="2"/>
      <c r="J19" s="3"/>
    </row>
    <row r="20" spans="1:10" ht="15" customHeight="1">
      <c r="A20" s="8">
        <v>0.4583333333333333</v>
      </c>
      <c r="B20" s="30"/>
      <c r="C20" s="2"/>
      <c r="D20" s="2"/>
      <c r="E20" s="2"/>
      <c r="F20" s="8">
        <v>0.2708333333333333</v>
      </c>
      <c r="G20" s="30"/>
      <c r="H20" s="2"/>
      <c r="I20" s="2"/>
      <c r="J20" s="3"/>
    </row>
    <row r="21" spans="1:10" ht="15" customHeight="1">
      <c r="A21" s="8">
        <v>0.46875</v>
      </c>
      <c r="B21" s="30"/>
      <c r="C21" s="2"/>
      <c r="D21" s="2"/>
      <c r="E21" s="2"/>
      <c r="F21" s="8">
        <v>0.28125</v>
      </c>
      <c r="G21" s="30"/>
      <c r="H21" s="2"/>
      <c r="I21" s="2"/>
      <c r="J21" s="3"/>
    </row>
    <row r="22" spans="1:10" ht="15" customHeight="1">
      <c r="A22" s="8">
        <v>0.4791666666666667</v>
      </c>
      <c r="B22" s="30"/>
      <c r="C22" s="2"/>
      <c r="D22" s="2"/>
      <c r="E22" s="2"/>
      <c r="F22" s="8">
        <v>0.2916666666666667</v>
      </c>
      <c r="G22" s="30"/>
      <c r="H22" s="2"/>
      <c r="I22" s="2"/>
      <c r="J22" s="3"/>
    </row>
    <row r="23" spans="1:10" ht="15" customHeight="1">
      <c r="A23" s="8">
        <v>0.4895833333333333</v>
      </c>
      <c r="B23" s="30"/>
      <c r="C23" s="2"/>
      <c r="D23" s="2"/>
      <c r="E23" s="2"/>
      <c r="F23" s="8">
        <v>0.3020833333333333</v>
      </c>
      <c r="G23" s="30"/>
      <c r="H23" s="2"/>
      <c r="I23" s="2"/>
      <c r="J23" s="3"/>
    </row>
    <row r="24" spans="1:10" ht="15" customHeight="1">
      <c r="A24" s="8">
        <v>0.5</v>
      </c>
      <c r="B24" s="30"/>
      <c r="C24" s="2"/>
      <c r="D24" s="2"/>
      <c r="E24" s="2"/>
      <c r="F24" s="8">
        <v>0.3125</v>
      </c>
      <c r="G24" s="30"/>
      <c r="H24" s="2"/>
      <c r="I24" s="2"/>
      <c r="J24" s="3"/>
    </row>
    <row r="25" spans="1:10" ht="15" customHeight="1">
      <c r="A25" s="8">
        <v>0.5104166666666666</v>
      </c>
      <c r="B25" s="30"/>
      <c r="C25" s="2"/>
      <c r="D25" s="2"/>
      <c r="E25" s="2"/>
      <c r="F25" s="8">
        <v>0.3229166666666667</v>
      </c>
      <c r="G25" s="30"/>
      <c r="H25" s="2"/>
      <c r="I25" s="2"/>
      <c r="J25" s="3"/>
    </row>
    <row r="26" spans="1:10" ht="15" customHeight="1">
      <c r="A26" s="8">
        <v>0.5208333333333334</v>
      </c>
      <c r="B26" s="30"/>
      <c r="C26" s="2"/>
      <c r="D26" s="2"/>
      <c r="E26" s="2"/>
      <c r="F26" s="8">
        <v>0.3333333333333333</v>
      </c>
      <c r="G26" s="30"/>
      <c r="H26" s="2"/>
      <c r="I26" s="2"/>
      <c r="J26" s="3"/>
    </row>
    <row r="27" spans="1:10" ht="15" customHeight="1">
      <c r="A27" s="8">
        <v>0.53125</v>
      </c>
      <c r="B27" s="30"/>
      <c r="C27" s="2"/>
      <c r="D27" s="2"/>
      <c r="E27" s="2"/>
      <c r="F27" s="8">
        <v>0.34375</v>
      </c>
      <c r="G27" s="30"/>
      <c r="H27" s="2"/>
      <c r="I27" s="2"/>
      <c r="J27" s="3"/>
    </row>
    <row r="28" spans="1:10" ht="15" customHeight="1">
      <c r="A28" s="8">
        <v>0.041666666666666664</v>
      </c>
      <c r="B28" s="43"/>
      <c r="C28" s="2"/>
      <c r="D28" s="2"/>
      <c r="E28" s="2"/>
      <c r="F28" s="8">
        <v>0.3541666666666667</v>
      </c>
      <c r="G28" s="30"/>
      <c r="H28" s="2"/>
      <c r="I28" s="2"/>
      <c r="J28" s="3"/>
    </row>
    <row r="29" spans="1:10" ht="15" customHeight="1">
      <c r="A29" s="8">
        <v>0.052083333333333336</v>
      </c>
      <c r="B29" s="43"/>
      <c r="C29" s="2"/>
      <c r="D29" s="2"/>
      <c r="E29" s="2"/>
      <c r="F29" s="8">
        <v>0.3645833333333333</v>
      </c>
      <c r="G29" s="30"/>
      <c r="H29" s="2"/>
      <c r="I29" s="2"/>
      <c r="J29" s="3"/>
    </row>
    <row r="30" spans="1:10" ht="15" customHeight="1">
      <c r="A30" s="8">
        <v>0.0625</v>
      </c>
      <c r="B30" s="43"/>
      <c r="C30" s="2"/>
      <c r="D30" s="2"/>
      <c r="E30" s="2"/>
      <c r="F30" s="8">
        <v>0.375</v>
      </c>
      <c r="G30" s="30"/>
      <c r="H30" s="2"/>
      <c r="I30" s="2"/>
      <c r="J30" s="3"/>
    </row>
    <row r="31" spans="1:10" ht="15" customHeight="1">
      <c r="A31" s="8">
        <v>0.07291666666666667</v>
      </c>
      <c r="B31" s="43"/>
      <c r="C31" s="2"/>
      <c r="D31" s="2"/>
      <c r="E31" s="2"/>
      <c r="F31" s="14">
        <v>0.3854166666666667</v>
      </c>
      <c r="G31" s="30"/>
      <c r="H31" s="2"/>
      <c r="I31" s="2"/>
      <c r="J31" s="3"/>
    </row>
    <row r="32" spans="1:10" ht="15" customHeight="1">
      <c r="A32" s="8">
        <v>0.08333333333333333</v>
      </c>
      <c r="B32" s="30"/>
      <c r="C32" s="2"/>
      <c r="D32" s="2"/>
      <c r="E32" s="2"/>
      <c r="F32" s="14">
        <v>0.3958333333333333</v>
      </c>
      <c r="G32" s="30"/>
      <c r="H32" s="2"/>
      <c r="I32" s="2"/>
      <c r="J32" s="3"/>
    </row>
    <row r="33" spans="1:10" ht="15" customHeight="1">
      <c r="A33" s="8">
        <v>0.09375</v>
      </c>
      <c r="B33" s="30"/>
      <c r="C33" s="2"/>
      <c r="D33" s="2"/>
      <c r="E33" s="2"/>
      <c r="F33" s="14">
        <v>0.40625</v>
      </c>
      <c r="G33" s="30"/>
      <c r="H33" s="2"/>
      <c r="I33" s="2"/>
      <c r="J33" s="3"/>
    </row>
    <row r="34" spans="1:10" ht="15" customHeight="1">
      <c r="A34" s="12"/>
      <c r="B34" s="1"/>
      <c r="C34" s="1"/>
      <c r="D34" s="1"/>
      <c r="E34" s="1"/>
      <c r="F34" s="21"/>
      <c r="G34" s="1"/>
      <c r="H34" s="1"/>
      <c r="I34" s="1"/>
      <c r="J34" s="1"/>
    </row>
    <row r="35" spans="1:10" ht="15" customHeight="1">
      <c r="A35" s="1" t="s">
        <v>31</v>
      </c>
      <c r="B35" s="1"/>
      <c r="C35" s="1"/>
      <c r="D35" s="1"/>
      <c r="F35" s="1"/>
      <c r="G35" s="1"/>
      <c r="H35" s="1"/>
      <c r="I35" s="1"/>
      <c r="J35" s="1"/>
    </row>
    <row r="36" spans="2:10" ht="12.75">
      <c r="B36" s="6" t="s">
        <v>15</v>
      </c>
      <c r="C36" s="11"/>
      <c r="F36" s="6" t="s">
        <v>19</v>
      </c>
      <c r="G36" s="11"/>
      <c r="H36" s="11"/>
      <c r="I36" s="11"/>
      <c r="J36" s="11"/>
    </row>
    <row r="37" spans="1:6" ht="12.75">
      <c r="A37" s="4" t="s">
        <v>5</v>
      </c>
      <c r="B37" s="6" t="s">
        <v>6</v>
      </c>
      <c r="E37">
        <v>1</v>
      </c>
      <c r="F37" t="s">
        <v>16</v>
      </c>
    </row>
    <row r="38" spans="1:6" ht="12.75">
      <c r="A38" s="4" t="s">
        <v>10</v>
      </c>
      <c r="B38" s="6" t="s">
        <v>7</v>
      </c>
      <c r="E38">
        <v>2</v>
      </c>
      <c r="F38" t="s">
        <v>17</v>
      </c>
    </row>
    <row r="39" spans="1:6" ht="12.75">
      <c r="A39" s="4" t="s">
        <v>11</v>
      </c>
      <c r="B39" s="6" t="s">
        <v>29</v>
      </c>
      <c r="E39">
        <v>3</v>
      </c>
      <c r="F39" t="s">
        <v>32</v>
      </c>
    </row>
    <row r="40" spans="1:6" ht="12.75">
      <c r="A40" s="4" t="s">
        <v>12</v>
      </c>
      <c r="B40" s="6" t="s">
        <v>8</v>
      </c>
      <c r="E40">
        <v>4</v>
      </c>
      <c r="F40" t="s">
        <v>27</v>
      </c>
    </row>
    <row r="41" spans="1:6" ht="12.75">
      <c r="A41" s="4" t="s">
        <v>57</v>
      </c>
      <c r="B41" s="6" t="s">
        <v>58</v>
      </c>
      <c r="E41">
        <v>5</v>
      </c>
      <c r="F41" t="s">
        <v>26</v>
      </c>
    </row>
    <row r="42" spans="1:6" ht="12.75">
      <c r="A42" s="4" t="s">
        <v>13</v>
      </c>
      <c r="B42" s="7" t="s">
        <v>22</v>
      </c>
      <c r="E42">
        <v>6</v>
      </c>
      <c r="F42" t="s">
        <v>33</v>
      </c>
    </row>
    <row r="43" spans="1:6" ht="12.75">
      <c r="A43" s="4" t="s">
        <v>14</v>
      </c>
      <c r="B43" s="6" t="s">
        <v>9</v>
      </c>
      <c r="E43">
        <v>7</v>
      </c>
      <c r="F43" t="s">
        <v>28</v>
      </c>
    </row>
    <row r="44" spans="1:6" ht="12.75">
      <c r="A44" s="4" t="s">
        <v>23</v>
      </c>
      <c r="B44" s="6" t="s">
        <v>24</v>
      </c>
      <c r="E44">
        <v>8</v>
      </c>
      <c r="F44" t="s">
        <v>18</v>
      </c>
    </row>
    <row r="45" spans="1:6" ht="12.75">
      <c r="A45" s="4" t="s">
        <v>20</v>
      </c>
      <c r="B45" s="6" t="s">
        <v>25</v>
      </c>
      <c r="E45">
        <v>9</v>
      </c>
      <c r="F45" t="s">
        <v>25</v>
      </c>
    </row>
    <row r="46" spans="1:6" ht="12.75">
      <c r="A46" s="4"/>
      <c r="B46" s="6"/>
      <c r="F46" t="s">
        <v>35</v>
      </c>
    </row>
    <row r="47" spans="1:6" ht="12.75">
      <c r="A47" s="4"/>
      <c r="B47" s="6"/>
      <c r="E47">
        <v>10</v>
      </c>
      <c r="F47" t="s">
        <v>21</v>
      </c>
    </row>
    <row r="48" spans="1:6" ht="12.75">
      <c r="A48" s="4"/>
      <c r="B48" s="6"/>
      <c r="E48">
        <v>11</v>
      </c>
      <c r="F48" t="s">
        <v>30</v>
      </c>
    </row>
  </sheetData>
  <sheetProtection/>
  <mergeCells count="2">
    <mergeCell ref="C3:E3"/>
    <mergeCell ref="H3:J3"/>
  </mergeCells>
  <printOptions/>
  <pageMargins left="0.75" right="0.75" top="0.75" bottom="0.7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0"/>
  <sheetViews>
    <sheetView zoomScalePageLayoutView="0" workbookViewId="0" topLeftCell="A1">
      <selection activeCell="F13" sqref="F13"/>
    </sheetView>
  </sheetViews>
  <sheetFormatPr defaultColWidth="9.140625" defaultRowHeight="12.75"/>
  <cols>
    <col min="1" max="1" width="40.7109375" style="0" customWidth="1"/>
    <col min="2" max="4" width="12.7109375" style="0" customWidth="1"/>
  </cols>
  <sheetData>
    <row r="1" ht="12.75">
      <c r="A1" t="s">
        <v>53</v>
      </c>
    </row>
    <row r="2" ht="12.75">
      <c r="A2" t="s">
        <v>49</v>
      </c>
    </row>
    <row r="3" ht="13.5" thickBot="1"/>
    <row r="4" spans="1:2" ht="13.5" thickBot="1">
      <c r="A4" s="41" t="s">
        <v>47</v>
      </c>
      <c r="B4" s="72"/>
    </row>
    <row r="5" spans="1:4" ht="25.5">
      <c r="A5" s="32"/>
      <c r="B5" s="31" t="s">
        <v>34</v>
      </c>
      <c r="C5" s="28" t="s">
        <v>48</v>
      </c>
      <c r="D5" s="29" t="s">
        <v>36</v>
      </c>
    </row>
    <row r="6" spans="1:4" ht="12.75">
      <c r="A6" s="38"/>
      <c r="B6" s="39"/>
      <c r="C6" s="40"/>
      <c r="D6" s="33"/>
    </row>
    <row r="7" spans="1:4" ht="12.75">
      <c r="A7" s="24" t="s">
        <v>15</v>
      </c>
      <c r="B7" s="26"/>
      <c r="C7" s="30"/>
      <c r="D7" s="22"/>
    </row>
    <row r="8" spans="1:4" ht="12.75">
      <c r="A8" s="24" t="s">
        <v>59</v>
      </c>
      <c r="B8" s="75"/>
      <c r="C8" s="49" t="e">
        <f>B8/B4</f>
        <v>#DIV/0!</v>
      </c>
      <c r="D8" s="54" t="e">
        <f>B8/B38*100</f>
        <v>#DIV/0!</v>
      </c>
    </row>
    <row r="9" spans="1:4" ht="12.75">
      <c r="A9" s="24" t="s">
        <v>60</v>
      </c>
      <c r="B9" s="75"/>
      <c r="C9" s="49" t="e">
        <f>B9/B4</f>
        <v>#DIV/0!</v>
      </c>
      <c r="D9" s="54" t="e">
        <f>B9/B38*100</f>
        <v>#DIV/0!</v>
      </c>
    </row>
    <row r="10" spans="1:4" ht="12.75">
      <c r="A10" s="24" t="s">
        <v>61</v>
      </c>
      <c r="B10" s="75"/>
      <c r="C10" s="49" t="e">
        <f>B10/B4</f>
        <v>#DIV/0!</v>
      </c>
      <c r="D10" s="54" t="e">
        <f>B10/B38*100</f>
        <v>#DIV/0!</v>
      </c>
    </row>
    <row r="11" spans="1:4" ht="12.75">
      <c r="A11" s="24" t="s">
        <v>62</v>
      </c>
      <c r="B11" s="75"/>
      <c r="C11" s="49" t="e">
        <f>B11/B4</f>
        <v>#DIV/0!</v>
      </c>
      <c r="D11" s="54" t="e">
        <f>B11/B38*100</f>
        <v>#DIV/0!</v>
      </c>
    </row>
    <row r="12" spans="1:4" ht="12.75">
      <c r="A12" s="24" t="s">
        <v>63</v>
      </c>
      <c r="B12" s="75"/>
      <c r="C12" s="49" t="e">
        <f>B12/B4</f>
        <v>#DIV/0!</v>
      </c>
      <c r="D12" s="54" t="e">
        <f>B12/B38*100</f>
        <v>#DIV/0!</v>
      </c>
    </row>
    <row r="13" spans="1:4" ht="12.75">
      <c r="A13" s="25" t="s">
        <v>64</v>
      </c>
      <c r="B13" s="75"/>
      <c r="C13" s="49" t="e">
        <f>B13/B4</f>
        <v>#DIV/0!</v>
      </c>
      <c r="D13" s="54" t="e">
        <f>B13/B38*100</f>
        <v>#DIV/0!</v>
      </c>
    </row>
    <row r="14" spans="1:4" ht="12.75">
      <c r="A14" s="24" t="s">
        <v>65</v>
      </c>
      <c r="B14" s="75"/>
      <c r="C14" s="49" t="e">
        <f>B14/B4</f>
        <v>#DIV/0!</v>
      </c>
      <c r="D14" s="54" t="e">
        <f>B14/B38*100</f>
        <v>#DIV/0!</v>
      </c>
    </row>
    <row r="15" spans="1:4" ht="12.75">
      <c r="A15" s="24" t="s">
        <v>66</v>
      </c>
      <c r="B15" s="75"/>
      <c r="C15" s="49" t="e">
        <f>B15/B4</f>
        <v>#DIV/0!</v>
      </c>
      <c r="D15" s="54" t="e">
        <f>B15/B38*100</f>
        <v>#DIV/0!</v>
      </c>
    </row>
    <row r="16" spans="1:4" ht="12.75">
      <c r="A16" s="24" t="s">
        <v>67</v>
      </c>
      <c r="B16" s="75"/>
      <c r="C16" s="49" t="e">
        <f>B16/B4</f>
        <v>#DIV/0!</v>
      </c>
      <c r="D16" s="54" t="e">
        <f>B16/B38*100</f>
        <v>#DIV/0!</v>
      </c>
    </row>
    <row r="17" spans="1:4" ht="12.75">
      <c r="A17" s="57" t="s">
        <v>38</v>
      </c>
      <c r="B17" s="79">
        <f>SUM(B8:B16)</f>
        <v>0</v>
      </c>
      <c r="C17" s="80" t="e">
        <f>B17/B4</f>
        <v>#DIV/0!</v>
      </c>
      <c r="D17" s="77" t="e">
        <f>B17/B38*100</f>
        <v>#DIV/0!</v>
      </c>
    </row>
    <row r="18" spans="1:4" ht="12.75">
      <c r="A18" s="58" t="s">
        <v>40</v>
      </c>
      <c r="B18" s="81">
        <f>B8+B11+B13</f>
        <v>0</v>
      </c>
      <c r="C18" s="80" t="e">
        <f>B18/B4</f>
        <v>#DIV/0!</v>
      </c>
      <c r="D18" s="77" t="e">
        <f>B18/B38*100</f>
        <v>#DIV/0!</v>
      </c>
    </row>
    <row r="19" spans="1:4" ht="12.75">
      <c r="A19" s="27"/>
      <c r="B19" s="48"/>
      <c r="C19" s="49"/>
      <c r="D19" s="54"/>
    </row>
    <row r="20" spans="1:4" ht="12.75">
      <c r="A20" s="24" t="s">
        <v>19</v>
      </c>
      <c r="B20" s="48"/>
      <c r="C20" s="49"/>
      <c r="D20" s="54"/>
    </row>
    <row r="21" spans="1:4" ht="12.75">
      <c r="A21" s="23" t="s">
        <v>68</v>
      </c>
      <c r="B21" s="75"/>
      <c r="C21" s="49" t="e">
        <f>B21/B4</f>
        <v>#DIV/0!</v>
      </c>
      <c r="D21" s="54" t="e">
        <f>B21/B38*100</f>
        <v>#DIV/0!</v>
      </c>
    </row>
    <row r="22" spans="1:4" ht="12.75">
      <c r="A22" s="23" t="s">
        <v>69</v>
      </c>
      <c r="B22" s="75"/>
      <c r="C22" s="49" t="e">
        <f>B22/B4</f>
        <v>#DIV/0!</v>
      </c>
      <c r="D22" s="54" t="e">
        <f>B22/B38*100</f>
        <v>#DIV/0!</v>
      </c>
    </row>
    <row r="23" spans="1:4" ht="12.75">
      <c r="A23" s="23" t="s">
        <v>70</v>
      </c>
      <c r="B23" s="75"/>
      <c r="C23" s="49" t="e">
        <f>B23/B4</f>
        <v>#DIV/0!</v>
      </c>
      <c r="D23" s="54" t="e">
        <f>B23/B38*100</f>
        <v>#DIV/0!</v>
      </c>
    </row>
    <row r="24" spans="1:4" ht="12.75">
      <c r="A24" s="23" t="s">
        <v>71</v>
      </c>
      <c r="B24" s="75"/>
      <c r="C24" s="49" t="e">
        <f>B24/B4</f>
        <v>#DIV/0!</v>
      </c>
      <c r="D24" s="54" t="e">
        <f>B24/B38*100</f>
        <v>#DIV/0!</v>
      </c>
    </row>
    <row r="25" spans="1:4" ht="12.75">
      <c r="A25" s="23" t="s">
        <v>72</v>
      </c>
      <c r="B25" s="75"/>
      <c r="C25" s="49" t="e">
        <f>B25/B4</f>
        <v>#DIV/0!</v>
      </c>
      <c r="D25" s="54" t="e">
        <f>B25/B38*100</f>
        <v>#DIV/0!</v>
      </c>
    </row>
    <row r="26" spans="1:4" ht="12.75">
      <c r="A26" s="23" t="s">
        <v>73</v>
      </c>
      <c r="B26" s="75"/>
      <c r="C26" s="49" t="e">
        <f>B26/B4</f>
        <v>#DIV/0!</v>
      </c>
      <c r="D26" s="54" t="e">
        <f>B26/B38*100</f>
        <v>#DIV/0!</v>
      </c>
    </row>
    <row r="27" spans="1:4" ht="12.75">
      <c r="A27" s="23" t="s">
        <v>74</v>
      </c>
      <c r="B27" s="75"/>
      <c r="C27" s="49" t="e">
        <f>B27/B4</f>
        <v>#DIV/0!</v>
      </c>
      <c r="D27" s="54" t="e">
        <f>B27/B38*100</f>
        <v>#DIV/0!</v>
      </c>
    </row>
    <row r="28" spans="1:4" ht="12.75">
      <c r="A28" s="23" t="s">
        <v>75</v>
      </c>
      <c r="B28" s="75"/>
      <c r="C28" s="49" t="e">
        <f>B28/B4</f>
        <v>#DIV/0!</v>
      </c>
      <c r="D28" s="54" t="e">
        <f>B28/B38*100</f>
        <v>#DIV/0!</v>
      </c>
    </row>
    <row r="29" spans="1:4" ht="12.75">
      <c r="A29" s="23" t="s">
        <v>76</v>
      </c>
      <c r="B29" s="75"/>
      <c r="C29" s="49" t="e">
        <f>B29/B4</f>
        <v>#DIV/0!</v>
      </c>
      <c r="D29" s="54" t="e">
        <f>B29/B38*100</f>
        <v>#DIV/0!</v>
      </c>
    </row>
    <row r="30" spans="1:4" ht="12.75">
      <c r="A30" s="27" t="s">
        <v>39</v>
      </c>
      <c r="B30" s="48">
        <f>SUM(B21:B29)</f>
        <v>0</v>
      </c>
      <c r="C30" s="49" t="e">
        <f>B30/B4</f>
        <v>#DIV/0!</v>
      </c>
      <c r="D30" s="54" t="e">
        <f>B30/B38*100</f>
        <v>#DIV/0!</v>
      </c>
    </row>
    <row r="31" spans="1:4" ht="12.75">
      <c r="A31" s="27"/>
      <c r="B31" s="48"/>
      <c r="C31" s="49"/>
      <c r="D31" s="54"/>
    </row>
    <row r="32" spans="1:4" ht="12.75">
      <c r="A32" s="23" t="s">
        <v>35</v>
      </c>
      <c r="B32" s="48"/>
      <c r="C32" s="49"/>
      <c r="D32" s="54"/>
    </row>
    <row r="33" spans="1:4" ht="12.75">
      <c r="A33" s="23" t="s">
        <v>77</v>
      </c>
      <c r="B33" s="75"/>
      <c r="C33" s="49"/>
      <c r="D33" s="54"/>
    </row>
    <row r="34" spans="1:4" ht="12.75">
      <c r="A34" s="35" t="s">
        <v>78</v>
      </c>
      <c r="B34" s="75"/>
      <c r="C34" s="49"/>
      <c r="D34" s="54"/>
    </row>
    <row r="35" spans="1:4" ht="12.75">
      <c r="A35" s="27" t="s">
        <v>44</v>
      </c>
      <c r="B35" s="50">
        <f>B33+B34</f>
        <v>0</v>
      </c>
      <c r="C35" s="50"/>
      <c r="D35" s="55"/>
    </row>
    <row r="36" spans="1:4" ht="12.75">
      <c r="A36" s="23" t="s">
        <v>43</v>
      </c>
      <c r="B36" s="71"/>
      <c r="C36" s="50"/>
      <c r="D36" s="55"/>
    </row>
    <row r="37" spans="1:4" ht="25.5">
      <c r="A37" s="36" t="s">
        <v>45</v>
      </c>
      <c r="B37" s="51">
        <f>B35-B36</f>
        <v>0</v>
      </c>
      <c r="C37" s="51"/>
      <c r="D37" s="56"/>
    </row>
    <row r="38" spans="1:4" s="37" customFormat="1" ht="13.5" thickBot="1">
      <c r="A38" s="34" t="s">
        <v>37</v>
      </c>
      <c r="B38" s="50">
        <f>B17+B30+B37</f>
        <v>0</v>
      </c>
      <c r="C38" s="50"/>
      <c r="D38" s="55"/>
    </row>
    <row r="39" spans="1:4" ht="12.75">
      <c r="A39" s="52"/>
      <c r="B39" s="59"/>
      <c r="C39" s="53"/>
      <c r="D39" s="53"/>
    </row>
    <row r="40" spans="1:4" ht="12.75">
      <c r="A40" s="1"/>
      <c r="B40" s="1"/>
      <c r="C40" s="1"/>
      <c r="D40" s="1"/>
    </row>
  </sheetData>
  <sheetProtection/>
  <printOptions horizontalCentered="1" vertic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E40"/>
  <sheetViews>
    <sheetView zoomScalePageLayoutView="0" workbookViewId="0" topLeftCell="A1">
      <selection activeCell="F18" sqref="F18"/>
    </sheetView>
  </sheetViews>
  <sheetFormatPr defaultColWidth="9.140625" defaultRowHeight="12.75"/>
  <cols>
    <col min="1" max="1" width="40.7109375" style="0" customWidth="1"/>
    <col min="2" max="2" width="12.7109375" style="0" customWidth="1"/>
    <col min="3" max="3" width="13.7109375" style="0" customWidth="1"/>
    <col min="4" max="4" width="12.7109375" style="0" customWidth="1"/>
  </cols>
  <sheetData>
    <row r="1" ht="12.75">
      <c r="A1" t="s">
        <v>52</v>
      </c>
    </row>
    <row r="3" ht="13.5" thickBot="1"/>
    <row r="4" spans="1:2" ht="13.5" thickBot="1">
      <c r="A4" s="41" t="s">
        <v>50</v>
      </c>
      <c r="B4" s="70"/>
    </row>
    <row r="5" spans="1:5" ht="38.25">
      <c r="A5" s="32"/>
      <c r="B5" s="61" t="s">
        <v>85</v>
      </c>
      <c r="C5" s="28" t="s">
        <v>51</v>
      </c>
      <c r="D5" s="29" t="s">
        <v>36</v>
      </c>
      <c r="E5" s="62"/>
    </row>
    <row r="6" spans="1:5" ht="12.75">
      <c r="A6" s="38"/>
      <c r="B6" s="39"/>
      <c r="C6" s="40"/>
      <c r="D6" s="33"/>
      <c r="E6" s="62"/>
    </row>
    <row r="7" spans="1:5" ht="12.75">
      <c r="A7" s="24" t="s">
        <v>15</v>
      </c>
      <c r="B7" s="26"/>
      <c r="C7" s="30"/>
      <c r="D7" s="22"/>
      <c r="E7" s="62"/>
    </row>
    <row r="8" spans="1:5" ht="12.75">
      <c r="A8" s="24" t="s">
        <v>59</v>
      </c>
      <c r="B8" s="75"/>
      <c r="C8" s="49" t="e">
        <f>B8/B4</f>
        <v>#DIV/0!</v>
      </c>
      <c r="D8" s="54" t="e">
        <f>B8/B38*100</f>
        <v>#DIV/0!</v>
      </c>
      <c r="E8" s="62"/>
    </row>
    <row r="9" spans="1:5" ht="12.75">
      <c r="A9" s="24" t="s">
        <v>60</v>
      </c>
      <c r="B9" s="75"/>
      <c r="C9" s="49" t="e">
        <f>B9/B4</f>
        <v>#DIV/0!</v>
      </c>
      <c r="D9" s="54" t="e">
        <f>B9/B38*100</f>
        <v>#DIV/0!</v>
      </c>
      <c r="E9" s="62"/>
    </row>
    <row r="10" spans="1:5" ht="12.75">
      <c r="A10" s="24" t="s">
        <v>61</v>
      </c>
      <c r="B10" s="75"/>
      <c r="C10" s="49" t="e">
        <f>B10/B4</f>
        <v>#DIV/0!</v>
      </c>
      <c r="D10" s="54" t="e">
        <f>B10/B38*100</f>
        <v>#DIV/0!</v>
      </c>
      <c r="E10" s="62"/>
    </row>
    <row r="11" spans="1:5" ht="12.75">
      <c r="A11" s="24" t="s">
        <v>62</v>
      </c>
      <c r="B11" s="75"/>
      <c r="C11" s="49" t="e">
        <f>B11/B4</f>
        <v>#DIV/0!</v>
      </c>
      <c r="D11" s="54" t="e">
        <f>B11/B38*100</f>
        <v>#DIV/0!</v>
      </c>
      <c r="E11" s="62"/>
    </row>
    <row r="12" spans="1:5" ht="12.75">
      <c r="A12" s="24" t="s">
        <v>63</v>
      </c>
      <c r="B12" s="75"/>
      <c r="C12" s="49" t="e">
        <f>B12/B4</f>
        <v>#DIV/0!</v>
      </c>
      <c r="D12" s="54" t="e">
        <f>B12/B38*100</f>
        <v>#DIV/0!</v>
      </c>
      <c r="E12" s="62"/>
    </row>
    <row r="13" spans="1:5" ht="12.75">
      <c r="A13" s="25" t="s">
        <v>64</v>
      </c>
      <c r="B13" s="75"/>
      <c r="C13" s="49" t="e">
        <f>B13/B4</f>
        <v>#DIV/0!</v>
      </c>
      <c r="D13" s="54" t="e">
        <f>B13/B38*100</f>
        <v>#DIV/0!</v>
      </c>
      <c r="E13" s="62"/>
    </row>
    <row r="14" spans="1:5" ht="12.75">
      <c r="A14" s="24" t="s">
        <v>65</v>
      </c>
      <c r="B14" s="75"/>
      <c r="C14" s="49" t="e">
        <f>B14/B4</f>
        <v>#DIV/0!</v>
      </c>
      <c r="D14" s="54" t="e">
        <f>B14/B38*100</f>
        <v>#DIV/0!</v>
      </c>
      <c r="E14" s="62"/>
    </row>
    <row r="15" spans="1:5" ht="12.75">
      <c r="A15" s="24" t="s">
        <v>66</v>
      </c>
      <c r="B15" s="75"/>
      <c r="C15" s="49" t="e">
        <f>B15/B4</f>
        <v>#DIV/0!</v>
      </c>
      <c r="D15" s="54" t="e">
        <f>B15/B38*100</f>
        <v>#DIV/0!</v>
      </c>
      <c r="E15" s="62"/>
    </row>
    <row r="16" spans="1:5" ht="12.75">
      <c r="A16" s="24" t="s">
        <v>67</v>
      </c>
      <c r="B16" s="75"/>
      <c r="C16" s="49" t="e">
        <f>B16/B4</f>
        <v>#DIV/0!</v>
      </c>
      <c r="D16" s="54" t="e">
        <f>B16/B38*100</f>
        <v>#DIV/0!</v>
      </c>
      <c r="E16" s="62"/>
    </row>
    <row r="17" spans="1:5" ht="12.75">
      <c r="A17" s="57" t="s">
        <v>38</v>
      </c>
      <c r="B17" s="48">
        <f>SUM(B8:B16)</f>
        <v>0</v>
      </c>
      <c r="C17" s="49" t="e">
        <f>B17/B4</f>
        <v>#DIV/0!</v>
      </c>
      <c r="D17" s="77" t="e">
        <f>B17/B38*100</f>
        <v>#DIV/0!</v>
      </c>
      <c r="E17" s="62"/>
    </row>
    <row r="18" spans="1:5" ht="25.5">
      <c r="A18" s="78" t="s">
        <v>93</v>
      </c>
      <c r="B18" s="50">
        <f>B8+B11+B13</f>
        <v>0</v>
      </c>
      <c r="C18" s="49" t="e">
        <f>B18/B4</f>
        <v>#DIV/0!</v>
      </c>
      <c r="D18" s="77" t="e">
        <f>B18/B38*100</f>
        <v>#DIV/0!</v>
      </c>
      <c r="E18" s="62"/>
    </row>
    <row r="19" spans="1:5" ht="12.75">
      <c r="A19" s="27"/>
      <c r="B19" s="50"/>
      <c r="C19" s="49"/>
      <c r="D19" s="54"/>
      <c r="E19" s="62"/>
    </row>
    <row r="20" spans="1:5" ht="12.75">
      <c r="A20" s="24" t="s">
        <v>19</v>
      </c>
      <c r="B20" s="48"/>
      <c r="C20" s="49"/>
      <c r="D20" s="54"/>
      <c r="E20" s="62"/>
    </row>
    <row r="21" spans="1:5" ht="12.75">
      <c r="A21" s="23" t="s">
        <v>68</v>
      </c>
      <c r="B21" s="75"/>
      <c r="C21" s="49" t="e">
        <f>B21/B3</f>
        <v>#DIV/0!</v>
      </c>
      <c r="D21" s="54" t="e">
        <f>B21/B38*100</f>
        <v>#DIV/0!</v>
      </c>
      <c r="E21" s="62"/>
    </row>
    <row r="22" spans="1:5" ht="12.75">
      <c r="A22" s="23" t="s">
        <v>69</v>
      </c>
      <c r="B22" s="75"/>
      <c r="C22" s="49" t="e">
        <f>B22/B4</f>
        <v>#DIV/0!</v>
      </c>
      <c r="D22" s="54" t="e">
        <f>B22/B38*100</f>
        <v>#DIV/0!</v>
      </c>
      <c r="E22" s="62"/>
    </row>
    <row r="23" spans="1:5" ht="12.75">
      <c r="A23" s="23" t="s">
        <v>70</v>
      </c>
      <c r="B23" s="75"/>
      <c r="C23" s="49" t="e">
        <f>B23/B4</f>
        <v>#DIV/0!</v>
      </c>
      <c r="D23" s="54" t="e">
        <f>B23/B38*100</f>
        <v>#DIV/0!</v>
      </c>
      <c r="E23" s="62"/>
    </row>
    <row r="24" spans="1:5" ht="12.75">
      <c r="A24" s="23" t="s">
        <v>71</v>
      </c>
      <c r="B24" s="75"/>
      <c r="C24" s="49" t="e">
        <f>B24/B4</f>
        <v>#DIV/0!</v>
      </c>
      <c r="D24" s="54" t="e">
        <f>B24/B38*100</f>
        <v>#DIV/0!</v>
      </c>
      <c r="E24" s="62"/>
    </row>
    <row r="25" spans="1:5" ht="12.75">
      <c r="A25" s="23" t="s">
        <v>72</v>
      </c>
      <c r="B25" s="75"/>
      <c r="C25" s="49" t="e">
        <f>B25/B4</f>
        <v>#DIV/0!</v>
      </c>
      <c r="D25" s="54" t="e">
        <f>B25/B38*100</f>
        <v>#DIV/0!</v>
      </c>
      <c r="E25" s="62"/>
    </row>
    <row r="26" spans="1:5" ht="12.75">
      <c r="A26" s="23" t="s">
        <v>73</v>
      </c>
      <c r="B26" s="75"/>
      <c r="C26" s="49" t="e">
        <f>B26/B4</f>
        <v>#DIV/0!</v>
      </c>
      <c r="D26" s="54" t="e">
        <f>B26/B38*100</f>
        <v>#DIV/0!</v>
      </c>
      <c r="E26" s="62"/>
    </row>
    <row r="27" spans="1:5" ht="12.75">
      <c r="A27" s="23" t="s">
        <v>74</v>
      </c>
      <c r="B27" s="75"/>
      <c r="C27" s="49" t="e">
        <f>B27/B4</f>
        <v>#DIV/0!</v>
      </c>
      <c r="D27" s="54" t="e">
        <f>B27/B38*100</f>
        <v>#DIV/0!</v>
      </c>
      <c r="E27" s="62"/>
    </row>
    <row r="28" spans="1:5" ht="12.75">
      <c r="A28" s="23" t="s">
        <v>75</v>
      </c>
      <c r="B28" s="75"/>
      <c r="C28" s="49" t="e">
        <f>B28/B4</f>
        <v>#DIV/0!</v>
      </c>
      <c r="D28" s="54" t="e">
        <f>B28/B38*100</f>
        <v>#DIV/0!</v>
      </c>
      <c r="E28" s="62"/>
    </row>
    <row r="29" spans="1:5" ht="12.75">
      <c r="A29" s="23" t="s">
        <v>76</v>
      </c>
      <c r="B29" s="75"/>
      <c r="C29" s="49" t="e">
        <f>B29/B4</f>
        <v>#DIV/0!</v>
      </c>
      <c r="D29" s="54" t="e">
        <f>B29/B38*100</f>
        <v>#DIV/0!</v>
      </c>
      <c r="E29" s="62"/>
    </row>
    <row r="30" spans="1:5" ht="12.75">
      <c r="A30" s="27" t="s">
        <v>39</v>
      </c>
      <c r="B30" s="48">
        <f>SUM(B21:B29)</f>
        <v>0</v>
      </c>
      <c r="C30" s="49" t="e">
        <f>B30/B4</f>
        <v>#DIV/0!</v>
      </c>
      <c r="D30" s="54" t="e">
        <f>B30/B38*100</f>
        <v>#DIV/0!</v>
      </c>
      <c r="E30" s="62"/>
    </row>
    <row r="31" spans="1:5" ht="12.75">
      <c r="A31" s="27"/>
      <c r="B31" s="48"/>
      <c r="C31" s="49"/>
      <c r="D31" s="54"/>
      <c r="E31" s="62"/>
    </row>
    <row r="32" spans="1:5" ht="12.75">
      <c r="A32" s="23" t="s">
        <v>35</v>
      </c>
      <c r="B32" s="48"/>
      <c r="C32" s="49"/>
      <c r="D32" s="54"/>
      <c r="E32" s="62"/>
    </row>
    <row r="33" spans="1:4" ht="12.75">
      <c r="A33" s="23" t="s">
        <v>77</v>
      </c>
      <c r="B33" s="75"/>
      <c r="C33" s="49"/>
      <c r="D33" s="54"/>
    </row>
    <row r="34" spans="1:4" ht="12.75">
      <c r="A34" s="35" t="s">
        <v>78</v>
      </c>
      <c r="B34" s="75"/>
      <c r="C34" s="49"/>
      <c r="D34" s="54"/>
    </row>
    <row r="35" spans="1:4" ht="12.75">
      <c r="A35" s="27" t="s">
        <v>44</v>
      </c>
      <c r="B35" s="50">
        <f>B33+B34</f>
        <v>0</v>
      </c>
      <c r="C35" s="50"/>
      <c r="D35" s="55"/>
    </row>
    <row r="36" spans="1:4" ht="12.75">
      <c r="A36" s="23" t="s">
        <v>43</v>
      </c>
      <c r="B36" s="71"/>
      <c r="C36" s="50"/>
      <c r="D36" s="55"/>
    </row>
    <row r="37" spans="1:4" s="37" customFormat="1" ht="25.5">
      <c r="A37" s="36" t="s">
        <v>45</v>
      </c>
      <c r="B37" s="51">
        <f>B35-B36</f>
        <v>0</v>
      </c>
      <c r="C37" s="51"/>
      <c r="D37" s="56"/>
    </row>
    <row r="38" spans="1:4" ht="13.5" thickBot="1">
      <c r="A38" s="63" t="s">
        <v>37</v>
      </c>
      <c r="B38" s="64">
        <f>B17+B30+B37</f>
        <v>0</v>
      </c>
      <c r="C38" s="64"/>
      <c r="D38" s="65"/>
    </row>
    <row r="39" spans="1:4" ht="12.75">
      <c r="A39" s="52"/>
      <c r="B39" s="53"/>
      <c r="C39" s="53"/>
      <c r="D39" s="53"/>
    </row>
    <row r="40" spans="1:4" ht="12.75">
      <c r="A40" s="1"/>
      <c r="B40" s="1"/>
      <c r="C40" s="1"/>
      <c r="D40" s="1"/>
    </row>
  </sheetData>
  <sheetProtection/>
  <printOptions horizontalCentered="1" verticalCentered="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48"/>
  <sheetViews>
    <sheetView zoomScalePageLayoutView="0" workbookViewId="0" topLeftCell="A1">
      <selection activeCell="B12" sqref="B12"/>
    </sheetView>
  </sheetViews>
  <sheetFormatPr defaultColWidth="9.140625" defaultRowHeight="12.75"/>
  <cols>
    <col min="1" max="1" width="6.7109375" style="0" customWidth="1"/>
    <col min="3" max="5" width="9.7109375" style="0" customWidth="1"/>
    <col min="6" max="6" width="6.7109375" style="0" customWidth="1"/>
    <col min="7" max="10" width="9.7109375" style="0" customWidth="1"/>
  </cols>
  <sheetData>
    <row r="1" spans="1:10" ht="18" customHeight="1">
      <c r="A1" s="5" t="s">
        <v>2</v>
      </c>
      <c r="D1" s="16" t="s">
        <v>1</v>
      </c>
      <c r="E1" s="17" t="s">
        <v>54</v>
      </c>
      <c r="F1" s="17"/>
      <c r="G1" s="17"/>
      <c r="H1" s="16" t="s">
        <v>0</v>
      </c>
      <c r="I1" s="42">
        <v>38423</v>
      </c>
      <c r="J1" s="17"/>
    </row>
    <row r="2" spans="1:10" ht="15" customHeight="1">
      <c r="A2" s="5"/>
      <c r="D2" s="4"/>
      <c r="E2" s="1"/>
      <c r="F2" s="1"/>
      <c r="G2" s="1"/>
      <c r="H2" s="9"/>
      <c r="I2" s="1"/>
      <c r="J2" s="1"/>
    </row>
    <row r="3" spans="2:10" ht="15" customHeight="1">
      <c r="B3" s="18" t="s">
        <v>3</v>
      </c>
      <c r="C3" s="88" t="s">
        <v>4</v>
      </c>
      <c r="D3" s="88"/>
      <c r="E3" s="88"/>
      <c r="F3" s="19"/>
      <c r="G3" s="18" t="s">
        <v>3</v>
      </c>
      <c r="H3" s="88" t="s">
        <v>4</v>
      </c>
      <c r="I3" s="88"/>
      <c r="J3" s="88"/>
    </row>
    <row r="4" spans="1:10" ht="15" customHeight="1">
      <c r="A4" s="14">
        <v>0.2916666666666667</v>
      </c>
      <c r="B4" s="15"/>
      <c r="C4" s="10"/>
      <c r="D4" s="10"/>
      <c r="E4" s="10"/>
      <c r="F4" s="8">
        <v>0.10416666666666667</v>
      </c>
      <c r="G4" s="44" t="s">
        <v>12</v>
      </c>
      <c r="H4" s="10"/>
      <c r="I4" s="10"/>
      <c r="J4" s="20"/>
    </row>
    <row r="5" spans="1:10" ht="15" customHeight="1">
      <c r="A5" s="14">
        <v>0.3020833333333333</v>
      </c>
      <c r="B5" s="15"/>
      <c r="C5" s="13"/>
      <c r="D5" s="13"/>
      <c r="E5" s="13"/>
      <c r="F5" s="8">
        <v>0.11458333333333333</v>
      </c>
      <c r="G5" s="46"/>
      <c r="H5" s="13"/>
      <c r="I5" s="13"/>
      <c r="J5" s="20"/>
    </row>
    <row r="6" spans="1:10" ht="15" customHeight="1">
      <c r="A6" s="14">
        <v>0.3125</v>
      </c>
      <c r="B6" s="15"/>
      <c r="C6" s="13"/>
      <c r="D6" s="13"/>
      <c r="E6" s="13"/>
      <c r="F6" s="8">
        <v>0.125</v>
      </c>
      <c r="G6" s="46"/>
      <c r="H6" s="13"/>
      <c r="I6" s="13"/>
      <c r="J6" s="20"/>
    </row>
    <row r="7" spans="1:10" ht="15" customHeight="1">
      <c r="A7" s="14">
        <v>0.3229166666666667</v>
      </c>
      <c r="B7" s="15"/>
      <c r="C7" s="13"/>
      <c r="D7" s="13"/>
      <c r="E7" s="13"/>
      <c r="F7" s="8">
        <v>0.13541666666666666</v>
      </c>
      <c r="G7" s="46"/>
      <c r="H7" s="13"/>
      <c r="I7" s="13"/>
      <c r="J7" s="20"/>
    </row>
    <row r="8" spans="1:10" ht="15" customHeight="1">
      <c r="A8" s="8">
        <v>0.3333333333333333</v>
      </c>
      <c r="B8" s="44" t="s">
        <v>14</v>
      </c>
      <c r="C8" s="2"/>
      <c r="D8" s="2"/>
      <c r="E8" s="2"/>
      <c r="F8" s="8">
        <v>0.14583333333333334</v>
      </c>
      <c r="G8" s="44">
        <v>11</v>
      </c>
      <c r="H8" s="2"/>
      <c r="I8" s="2"/>
      <c r="J8" s="3"/>
    </row>
    <row r="9" spans="1:10" ht="15" customHeight="1">
      <c r="A9" s="8">
        <v>0.34375</v>
      </c>
      <c r="B9" s="44"/>
      <c r="C9" s="2"/>
      <c r="D9" s="2"/>
      <c r="E9" s="2"/>
      <c r="F9" s="8">
        <v>0.15625</v>
      </c>
      <c r="G9" s="44" t="s">
        <v>11</v>
      </c>
      <c r="H9" s="2"/>
      <c r="I9" s="2"/>
      <c r="J9" s="3"/>
    </row>
    <row r="10" spans="1:10" ht="15" customHeight="1">
      <c r="A10" s="8">
        <v>0.3541666666666667</v>
      </c>
      <c r="B10" s="44"/>
      <c r="C10" s="2"/>
      <c r="D10" s="2"/>
      <c r="E10" s="2"/>
      <c r="F10" s="8">
        <v>0.16666666666666666</v>
      </c>
      <c r="G10" s="44"/>
      <c r="H10" s="2"/>
      <c r="I10" s="2"/>
      <c r="J10" s="3"/>
    </row>
    <row r="11" spans="1:10" ht="15" customHeight="1">
      <c r="A11" s="8">
        <v>0.3645833333333333</v>
      </c>
      <c r="B11" s="44"/>
      <c r="C11" s="2"/>
      <c r="D11" s="2"/>
      <c r="E11" s="2"/>
      <c r="F11" s="8">
        <v>0.17708333333333334</v>
      </c>
      <c r="G11" s="44"/>
      <c r="H11" s="2"/>
      <c r="I11" s="2"/>
      <c r="J11" s="3"/>
    </row>
    <row r="12" spans="1:10" ht="15" customHeight="1">
      <c r="A12" s="8">
        <v>0.375</v>
      </c>
      <c r="B12" s="44" t="s">
        <v>81</v>
      </c>
      <c r="C12" s="2"/>
      <c r="D12" s="2"/>
      <c r="E12" s="2"/>
      <c r="F12" s="8">
        <v>0.1875</v>
      </c>
      <c r="G12" s="44"/>
      <c r="H12" s="2"/>
      <c r="I12" s="2"/>
      <c r="J12" s="3"/>
    </row>
    <row r="13" spans="1:10" ht="15" customHeight="1">
      <c r="A13" s="8">
        <v>0.3854166666666667</v>
      </c>
      <c r="B13" s="44"/>
      <c r="C13" s="2"/>
      <c r="D13" s="2"/>
      <c r="E13" s="2"/>
      <c r="F13" s="8">
        <v>0.19791666666666666</v>
      </c>
      <c r="G13" s="44"/>
      <c r="H13" s="2"/>
      <c r="I13" s="2"/>
      <c r="J13" s="3"/>
    </row>
    <row r="14" spans="1:10" ht="15" customHeight="1">
      <c r="A14" s="8">
        <v>0.3958333333333333</v>
      </c>
      <c r="B14" s="44"/>
      <c r="C14" s="2"/>
      <c r="D14" s="2"/>
      <c r="E14" s="2"/>
      <c r="F14" s="14">
        <v>0.20833333333333334</v>
      </c>
      <c r="G14" s="30"/>
      <c r="H14" s="2"/>
      <c r="I14" s="2"/>
      <c r="J14" s="3"/>
    </row>
    <row r="15" spans="1:10" ht="15" customHeight="1">
      <c r="A15" s="8">
        <v>0.40625</v>
      </c>
      <c r="B15" s="44"/>
      <c r="C15" s="2"/>
      <c r="D15" s="2"/>
      <c r="E15" s="2"/>
      <c r="F15" s="8">
        <v>0.21875</v>
      </c>
      <c r="G15" s="30"/>
      <c r="H15" s="2"/>
      <c r="I15" s="2"/>
      <c r="J15" s="3"/>
    </row>
    <row r="16" spans="1:10" ht="15" customHeight="1">
      <c r="A16" s="8">
        <v>0.4166666666666667</v>
      </c>
      <c r="B16" s="44" t="s">
        <v>20</v>
      </c>
      <c r="C16" s="47" t="s">
        <v>55</v>
      </c>
      <c r="D16" s="47"/>
      <c r="E16" s="2"/>
      <c r="F16" s="8">
        <v>0.22916666666666666</v>
      </c>
      <c r="G16" s="30"/>
      <c r="H16" s="2"/>
      <c r="I16" s="2"/>
      <c r="J16" s="3"/>
    </row>
    <row r="17" spans="1:10" ht="15" customHeight="1">
      <c r="A17" s="8">
        <v>0.4270833333333333</v>
      </c>
      <c r="B17" s="44"/>
      <c r="C17" s="47"/>
      <c r="D17" s="47"/>
      <c r="E17" s="2"/>
      <c r="F17" s="8">
        <v>0.23958333333333334</v>
      </c>
      <c r="G17" s="30"/>
      <c r="H17" s="2"/>
      <c r="I17" s="2"/>
      <c r="J17" s="3"/>
    </row>
    <row r="18" spans="1:10" ht="15" customHeight="1">
      <c r="A18" s="8">
        <v>0.4375</v>
      </c>
      <c r="B18" s="44">
        <v>1</v>
      </c>
      <c r="C18" s="47"/>
      <c r="D18" s="47"/>
      <c r="E18" s="2"/>
      <c r="F18" s="8">
        <v>0.25</v>
      </c>
      <c r="G18" s="30"/>
      <c r="H18" s="2"/>
      <c r="I18" s="2"/>
      <c r="J18" s="3"/>
    </row>
    <row r="19" spans="1:10" ht="15" customHeight="1">
      <c r="A19" s="8">
        <v>0.4479166666666667</v>
      </c>
      <c r="B19" s="44">
        <v>7</v>
      </c>
      <c r="C19" s="47"/>
      <c r="D19" s="47"/>
      <c r="E19" s="2"/>
      <c r="F19" s="8">
        <v>0.2604166666666667</v>
      </c>
      <c r="G19" s="30"/>
      <c r="H19" s="2"/>
      <c r="I19" s="2"/>
      <c r="J19" s="3"/>
    </row>
    <row r="20" spans="1:10" ht="15" customHeight="1">
      <c r="A20" s="8">
        <v>0.4583333333333333</v>
      </c>
      <c r="B20" s="44" t="s">
        <v>20</v>
      </c>
      <c r="C20" s="47" t="s">
        <v>56</v>
      </c>
      <c r="D20" s="47"/>
      <c r="E20" s="2"/>
      <c r="F20" s="8">
        <v>0.2708333333333333</v>
      </c>
      <c r="G20" s="30"/>
      <c r="H20" s="2"/>
      <c r="I20" s="2"/>
      <c r="J20" s="3"/>
    </row>
    <row r="21" spans="1:10" ht="15" customHeight="1">
      <c r="A21" s="8">
        <v>0.46875</v>
      </c>
      <c r="B21" s="44" t="s">
        <v>57</v>
      </c>
      <c r="C21" s="2"/>
      <c r="D21" s="2"/>
      <c r="E21" s="2"/>
      <c r="F21" s="8">
        <v>0.28125</v>
      </c>
      <c r="G21" s="30"/>
      <c r="H21" s="2"/>
      <c r="I21" s="2"/>
      <c r="J21" s="3"/>
    </row>
    <row r="22" spans="1:10" ht="15" customHeight="1">
      <c r="A22" s="8">
        <v>0.4791666666666667</v>
      </c>
      <c r="B22" s="44">
        <v>11</v>
      </c>
      <c r="C22" s="2"/>
      <c r="D22" s="2"/>
      <c r="E22" s="2"/>
      <c r="F22" s="8">
        <v>0.2916666666666667</v>
      </c>
      <c r="G22" s="30"/>
      <c r="H22" s="2"/>
      <c r="I22" s="2"/>
      <c r="J22" s="3"/>
    </row>
    <row r="23" spans="1:10" ht="15" customHeight="1">
      <c r="A23" s="8">
        <v>0.4895833333333333</v>
      </c>
      <c r="B23" s="44"/>
      <c r="C23" s="2"/>
      <c r="D23" s="2"/>
      <c r="E23" s="2"/>
      <c r="F23" s="8">
        <v>0.3020833333333333</v>
      </c>
      <c r="G23" s="30"/>
      <c r="H23" s="2"/>
      <c r="I23" s="2"/>
      <c r="J23" s="3"/>
    </row>
    <row r="24" spans="1:10" ht="15" customHeight="1">
      <c r="A24" s="8">
        <v>0.5</v>
      </c>
      <c r="B24" s="44"/>
      <c r="C24" s="2"/>
      <c r="D24" s="2"/>
      <c r="E24" s="2"/>
      <c r="F24" s="8">
        <v>0.3125</v>
      </c>
      <c r="G24" s="30"/>
      <c r="H24" s="2"/>
      <c r="I24" s="2"/>
      <c r="J24" s="3"/>
    </row>
    <row r="25" spans="1:10" ht="15" customHeight="1">
      <c r="A25" s="8">
        <v>0.5104166666666666</v>
      </c>
      <c r="B25" s="44"/>
      <c r="C25" s="2"/>
      <c r="D25" s="2"/>
      <c r="E25" s="2"/>
      <c r="F25" s="8">
        <v>0.3229166666666667</v>
      </c>
      <c r="G25" s="30"/>
      <c r="H25" s="2"/>
      <c r="I25" s="2"/>
      <c r="J25" s="3"/>
    </row>
    <row r="26" spans="1:10" ht="15" customHeight="1">
      <c r="A26" s="8">
        <v>0.5208333333333334</v>
      </c>
      <c r="B26" s="44" t="s">
        <v>12</v>
      </c>
      <c r="C26" s="2"/>
      <c r="D26" s="2"/>
      <c r="E26" s="2"/>
      <c r="F26" s="8">
        <v>0.3333333333333333</v>
      </c>
      <c r="G26" s="30"/>
      <c r="H26" s="2"/>
      <c r="I26" s="2"/>
      <c r="J26" s="3"/>
    </row>
    <row r="27" spans="1:10" ht="15" customHeight="1">
      <c r="A27" s="8">
        <v>0.53125</v>
      </c>
      <c r="B27" s="44"/>
      <c r="C27" s="2"/>
      <c r="D27" s="2"/>
      <c r="E27" s="2"/>
      <c r="F27" s="8">
        <v>0.34375</v>
      </c>
      <c r="G27" s="30"/>
      <c r="H27" s="2"/>
      <c r="I27" s="2"/>
      <c r="J27" s="3"/>
    </row>
    <row r="28" spans="1:10" ht="15" customHeight="1">
      <c r="A28" s="8">
        <v>0.041666666666666664</v>
      </c>
      <c r="B28" s="45"/>
      <c r="C28" s="2"/>
      <c r="D28" s="2"/>
      <c r="E28" s="2"/>
      <c r="F28" s="8">
        <v>0.3541666666666667</v>
      </c>
      <c r="G28" s="30"/>
      <c r="H28" s="2"/>
      <c r="I28" s="2"/>
      <c r="J28" s="3"/>
    </row>
    <row r="29" spans="1:10" ht="15" customHeight="1">
      <c r="A29" s="8">
        <v>0.052083333333333336</v>
      </c>
      <c r="B29" s="45"/>
      <c r="C29" s="2"/>
      <c r="D29" s="2"/>
      <c r="E29" s="2"/>
      <c r="F29" s="8">
        <v>0.3645833333333333</v>
      </c>
      <c r="G29" s="30"/>
      <c r="H29" s="2"/>
      <c r="I29" s="2"/>
      <c r="J29" s="3"/>
    </row>
    <row r="30" spans="1:10" ht="15" customHeight="1">
      <c r="A30" s="8">
        <v>0.0625</v>
      </c>
      <c r="B30" s="45"/>
      <c r="C30" s="2"/>
      <c r="D30" s="2"/>
      <c r="E30" s="2"/>
      <c r="F30" s="8">
        <v>0.375</v>
      </c>
      <c r="G30" s="30"/>
      <c r="H30" s="2"/>
      <c r="I30" s="2"/>
      <c r="J30" s="3"/>
    </row>
    <row r="31" spans="1:10" ht="15" customHeight="1">
      <c r="A31" s="8">
        <v>0.07291666666666667</v>
      </c>
      <c r="B31" s="45"/>
      <c r="C31" s="2"/>
      <c r="D31" s="2"/>
      <c r="E31" s="2"/>
      <c r="F31" s="14">
        <v>0.3854166666666667</v>
      </c>
      <c r="G31" s="30"/>
      <c r="H31" s="2"/>
      <c r="I31" s="2"/>
      <c r="J31" s="3"/>
    </row>
    <row r="32" spans="1:10" ht="15" customHeight="1">
      <c r="A32" s="8">
        <v>0.08333333333333333</v>
      </c>
      <c r="B32" s="44"/>
      <c r="C32" s="2"/>
      <c r="D32" s="2"/>
      <c r="E32" s="2"/>
      <c r="F32" s="14">
        <v>0.3958333333333333</v>
      </c>
      <c r="G32" s="30"/>
      <c r="H32" s="2"/>
      <c r="I32" s="2"/>
      <c r="J32" s="3"/>
    </row>
    <row r="33" spans="1:10" ht="15" customHeight="1">
      <c r="A33" s="8">
        <v>0.09375</v>
      </c>
      <c r="B33" s="44"/>
      <c r="C33" s="2"/>
      <c r="D33" s="2"/>
      <c r="E33" s="2"/>
      <c r="F33" s="14">
        <v>0.40625</v>
      </c>
      <c r="G33" s="30"/>
      <c r="H33" s="2"/>
      <c r="I33" s="2"/>
      <c r="J33" s="3"/>
    </row>
    <row r="34" spans="1:10" ht="15" customHeight="1">
      <c r="A34" s="12"/>
      <c r="B34" s="1"/>
      <c r="C34" s="1"/>
      <c r="D34" s="1"/>
      <c r="E34" s="1"/>
      <c r="F34" s="21"/>
      <c r="G34" s="1"/>
      <c r="H34" s="1"/>
      <c r="I34" s="1"/>
      <c r="J34" s="1"/>
    </row>
    <row r="35" spans="1:10" ht="15" customHeight="1">
      <c r="A35" s="1" t="s">
        <v>31</v>
      </c>
      <c r="B35" s="1"/>
      <c r="C35" s="1"/>
      <c r="D35" s="1"/>
      <c r="F35" s="1"/>
      <c r="G35" s="1"/>
      <c r="H35" s="1"/>
      <c r="I35" s="1"/>
      <c r="J35" s="1"/>
    </row>
    <row r="36" spans="2:10" ht="12.75">
      <c r="B36" s="6" t="s">
        <v>15</v>
      </c>
      <c r="C36" s="11"/>
      <c r="F36" s="6" t="s">
        <v>19</v>
      </c>
      <c r="G36" s="11"/>
      <c r="H36" s="11"/>
      <c r="I36" s="11"/>
      <c r="J36" s="11"/>
    </row>
    <row r="37" spans="1:6" ht="12.75">
      <c r="A37" s="4" t="s">
        <v>5</v>
      </c>
      <c r="B37" s="6" t="s">
        <v>6</v>
      </c>
      <c r="E37">
        <v>1</v>
      </c>
      <c r="F37" t="s">
        <v>16</v>
      </c>
    </row>
    <row r="38" spans="1:6" ht="12.75">
      <c r="A38" s="4" t="s">
        <v>10</v>
      </c>
      <c r="B38" s="6" t="s">
        <v>7</v>
      </c>
      <c r="E38">
        <v>2</v>
      </c>
      <c r="F38" t="s">
        <v>17</v>
      </c>
    </row>
    <row r="39" spans="1:6" ht="12.75">
      <c r="A39" s="4" t="s">
        <v>11</v>
      </c>
      <c r="B39" s="6" t="s">
        <v>29</v>
      </c>
      <c r="E39">
        <v>3</v>
      </c>
      <c r="F39" t="s">
        <v>32</v>
      </c>
    </row>
    <row r="40" spans="1:6" ht="12.75">
      <c r="A40" s="4" t="s">
        <v>12</v>
      </c>
      <c r="B40" s="6" t="s">
        <v>8</v>
      </c>
      <c r="E40">
        <v>4</v>
      </c>
      <c r="F40" t="s">
        <v>27</v>
      </c>
    </row>
    <row r="41" spans="1:6" ht="12.75">
      <c r="A41" s="4" t="s">
        <v>57</v>
      </c>
      <c r="B41" s="6" t="s">
        <v>58</v>
      </c>
      <c r="E41">
        <v>5</v>
      </c>
      <c r="F41" t="s">
        <v>26</v>
      </c>
    </row>
    <row r="42" spans="1:6" ht="12.75">
      <c r="A42" s="4" t="s">
        <v>13</v>
      </c>
      <c r="B42" s="7" t="s">
        <v>22</v>
      </c>
      <c r="E42">
        <v>6</v>
      </c>
      <c r="F42" t="s">
        <v>33</v>
      </c>
    </row>
    <row r="43" spans="1:6" ht="12.75">
      <c r="A43" s="4" t="s">
        <v>14</v>
      </c>
      <c r="B43" s="6" t="s">
        <v>9</v>
      </c>
      <c r="E43">
        <v>7</v>
      </c>
      <c r="F43" t="s">
        <v>28</v>
      </c>
    </row>
    <row r="44" spans="1:6" ht="12.75">
      <c r="A44" s="4" t="s">
        <v>23</v>
      </c>
      <c r="B44" s="6" t="s">
        <v>24</v>
      </c>
      <c r="E44">
        <v>8</v>
      </c>
      <c r="F44" t="s">
        <v>18</v>
      </c>
    </row>
    <row r="45" spans="1:6" ht="12.75">
      <c r="A45" s="4" t="s">
        <v>20</v>
      </c>
      <c r="B45" s="6" t="s">
        <v>25</v>
      </c>
      <c r="E45">
        <v>9</v>
      </c>
      <c r="F45" t="s">
        <v>25</v>
      </c>
    </row>
    <row r="46" spans="1:6" ht="12.75">
      <c r="A46" s="4"/>
      <c r="B46" s="6"/>
      <c r="F46" t="s">
        <v>35</v>
      </c>
    </row>
    <row r="47" spans="1:6" ht="12.75">
      <c r="A47" s="4"/>
      <c r="B47" s="6"/>
      <c r="E47">
        <v>10</v>
      </c>
      <c r="F47" t="s">
        <v>21</v>
      </c>
    </row>
    <row r="48" spans="1:6" ht="12.75">
      <c r="A48" s="4"/>
      <c r="B48" s="6"/>
      <c r="E48">
        <v>11</v>
      </c>
      <c r="F48" t="s">
        <v>30</v>
      </c>
    </row>
  </sheetData>
  <sheetProtection/>
  <mergeCells count="2">
    <mergeCell ref="C3:E3"/>
    <mergeCell ref="H3:J3"/>
  </mergeCells>
  <printOptions/>
  <pageMargins left="0.75" right="0.75" top="0.75" bottom="0.75"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40"/>
  <sheetViews>
    <sheetView zoomScalePageLayoutView="0" workbookViewId="0" topLeftCell="A11">
      <selection activeCell="A9" sqref="A9"/>
    </sheetView>
  </sheetViews>
  <sheetFormatPr defaultColWidth="9.140625" defaultRowHeight="12.75"/>
  <cols>
    <col min="1" max="1" width="40.7109375" style="0" customWidth="1"/>
    <col min="2" max="4" width="12.7109375" style="0" customWidth="1"/>
  </cols>
  <sheetData>
    <row r="1" ht="12.75">
      <c r="A1" t="s">
        <v>53</v>
      </c>
    </row>
    <row r="2" ht="12.75">
      <c r="A2" t="s">
        <v>79</v>
      </c>
    </row>
    <row r="3" ht="13.5" thickBot="1"/>
    <row r="4" spans="1:2" ht="13.5" thickBot="1">
      <c r="A4" s="41" t="s">
        <v>47</v>
      </c>
      <c r="B4" s="76">
        <v>3</v>
      </c>
    </row>
    <row r="5" spans="1:4" ht="25.5">
      <c r="A5" s="32"/>
      <c r="B5" s="31" t="s">
        <v>34</v>
      </c>
      <c r="C5" s="28" t="s">
        <v>48</v>
      </c>
      <c r="D5" s="29" t="s">
        <v>36</v>
      </c>
    </row>
    <row r="6" spans="1:4" ht="12.75">
      <c r="A6" s="38"/>
      <c r="B6" s="39"/>
      <c r="C6" s="40"/>
      <c r="D6" s="33"/>
    </row>
    <row r="7" spans="1:4" ht="12.75">
      <c r="A7" s="24" t="s">
        <v>15</v>
      </c>
      <c r="B7" s="26"/>
      <c r="C7" s="30"/>
      <c r="D7" s="22"/>
    </row>
    <row r="8" spans="1:4" ht="12.75">
      <c r="A8" s="24" t="s">
        <v>59</v>
      </c>
      <c r="B8" s="75">
        <v>0</v>
      </c>
      <c r="C8" s="49">
        <f>B8/B4</f>
        <v>0</v>
      </c>
      <c r="D8" s="54">
        <f>B8/B38*100</f>
        <v>0</v>
      </c>
    </row>
    <row r="9" spans="1:4" ht="12.75">
      <c r="A9" s="24" t="s">
        <v>60</v>
      </c>
      <c r="B9" s="75">
        <v>0</v>
      </c>
      <c r="C9" s="49">
        <f>B9/B4</f>
        <v>0</v>
      </c>
      <c r="D9" s="54">
        <f>B9/B38*100</f>
        <v>0</v>
      </c>
    </row>
    <row r="10" spans="1:4" ht="12.75">
      <c r="A10" s="24" t="s">
        <v>61</v>
      </c>
      <c r="B10" s="75">
        <v>4.25</v>
      </c>
      <c r="C10" s="49">
        <f>B10/B4</f>
        <v>1.4166666666666667</v>
      </c>
      <c r="D10" s="54">
        <f>B10/B38*100</f>
        <v>17.708333333333336</v>
      </c>
    </row>
    <row r="11" spans="1:4" ht="12.75">
      <c r="A11" s="24" t="s">
        <v>62</v>
      </c>
      <c r="B11" s="75">
        <v>4</v>
      </c>
      <c r="C11" s="49">
        <f>B11/B4</f>
        <v>1.3333333333333333</v>
      </c>
      <c r="D11" s="54">
        <f>B11/B38*100</f>
        <v>16.666666666666664</v>
      </c>
    </row>
    <row r="12" spans="1:4" ht="12.75">
      <c r="A12" s="24" t="s">
        <v>63</v>
      </c>
      <c r="B12" s="75">
        <v>0.5</v>
      </c>
      <c r="C12" s="49">
        <f>B12/B4</f>
        <v>0.16666666666666666</v>
      </c>
      <c r="D12" s="54">
        <f>B12/B38*100</f>
        <v>2.083333333333333</v>
      </c>
    </row>
    <row r="13" spans="1:4" ht="12.75">
      <c r="A13" s="25" t="s">
        <v>64</v>
      </c>
      <c r="B13" s="75">
        <v>6</v>
      </c>
      <c r="C13" s="49">
        <f>B13/B4</f>
        <v>2</v>
      </c>
      <c r="D13" s="54">
        <f>B13/B38*100</f>
        <v>25</v>
      </c>
    </row>
    <row r="14" spans="1:4" ht="12.75">
      <c r="A14" s="24" t="s">
        <v>65</v>
      </c>
      <c r="B14" s="75">
        <v>2</v>
      </c>
      <c r="C14" s="49">
        <f>B14/B4</f>
        <v>0.6666666666666666</v>
      </c>
      <c r="D14" s="54">
        <f>B14/B38*100</f>
        <v>8.333333333333332</v>
      </c>
    </row>
    <row r="15" spans="1:4" ht="12.75">
      <c r="A15" s="24" t="s">
        <v>66</v>
      </c>
      <c r="B15" s="75">
        <v>3</v>
      </c>
      <c r="C15" s="49">
        <f>B15/B4</f>
        <v>1</v>
      </c>
      <c r="D15" s="54">
        <f>B15/B38*100</f>
        <v>12.5</v>
      </c>
    </row>
    <row r="16" spans="1:4" ht="13.5">
      <c r="A16" s="24" t="s">
        <v>80</v>
      </c>
      <c r="B16" s="75">
        <v>1</v>
      </c>
      <c r="C16" s="49">
        <f>B16/B4</f>
        <v>0.3333333333333333</v>
      </c>
      <c r="D16" s="54">
        <f>B16/B38*100</f>
        <v>4.166666666666666</v>
      </c>
    </row>
    <row r="17" spans="1:4" ht="12.75">
      <c r="A17" s="57" t="s">
        <v>38</v>
      </c>
      <c r="B17" s="79">
        <f>SUM(B8:B16)</f>
        <v>20.75</v>
      </c>
      <c r="C17" s="80">
        <f>B17/B4</f>
        <v>6.916666666666667</v>
      </c>
      <c r="D17" s="77">
        <f>B17/B38*100</f>
        <v>86.45833333333334</v>
      </c>
    </row>
    <row r="18" spans="1:4" ht="25.5">
      <c r="A18" s="78" t="s">
        <v>93</v>
      </c>
      <c r="B18" s="81">
        <f>B8+B11+B13</f>
        <v>10</v>
      </c>
      <c r="C18" s="80">
        <f>B18/B4</f>
        <v>3.3333333333333335</v>
      </c>
      <c r="D18" s="77">
        <f>B18/B38*100</f>
        <v>41.66666666666667</v>
      </c>
    </row>
    <row r="19" spans="1:4" ht="12.75">
      <c r="A19" s="27"/>
      <c r="B19" s="48"/>
      <c r="C19" s="49"/>
      <c r="D19" s="54"/>
    </row>
    <row r="20" spans="1:4" ht="12.75">
      <c r="A20" s="24" t="s">
        <v>19</v>
      </c>
      <c r="B20" s="48"/>
      <c r="C20" s="49"/>
      <c r="D20" s="54"/>
    </row>
    <row r="21" spans="1:4" ht="12.75">
      <c r="A21" s="23" t="s">
        <v>68</v>
      </c>
      <c r="B21" s="75">
        <v>0.5</v>
      </c>
      <c r="C21" s="49">
        <f>B21/B4</f>
        <v>0.16666666666666666</v>
      </c>
      <c r="D21" s="54">
        <f>B21/B38*100</f>
        <v>2.083333333333333</v>
      </c>
    </row>
    <row r="22" spans="1:4" ht="12.75">
      <c r="A22" s="23" t="s">
        <v>69</v>
      </c>
      <c r="B22" s="75">
        <v>0</v>
      </c>
      <c r="C22" s="49">
        <f>B22/B4</f>
        <v>0</v>
      </c>
      <c r="D22" s="54">
        <f>B22/B38*100</f>
        <v>0</v>
      </c>
    </row>
    <row r="23" spans="1:4" ht="12.75">
      <c r="A23" s="23" t="s">
        <v>70</v>
      </c>
      <c r="B23" s="75">
        <v>0.25</v>
      </c>
      <c r="C23" s="49">
        <f>B23/B4</f>
        <v>0.08333333333333333</v>
      </c>
      <c r="D23" s="54">
        <f>B23/B38*100</f>
        <v>1.0416666666666665</v>
      </c>
    </row>
    <row r="24" spans="1:4" ht="12.75">
      <c r="A24" s="23" t="s">
        <v>71</v>
      </c>
      <c r="B24" s="75">
        <v>0.75</v>
      </c>
      <c r="C24" s="49">
        <f>B24/B4</f>
        <v>0.25</v>
      </c>
      <c r="D24" s="54">
        <f>B24/B38*100</f>
        <v>3.125</v>
      </c>
    </row>
    <row r="25" spans="1:4" ht="12.75">
      <c r="A25" s="23" t="s">
        <v>72</v>
      </c>
      <c r="B25" s="75">
        <v>0.5</v>
      </c>
      <c r="C25" s="49">
        <f>B25/B4</f>
        <v>0.16666666666666666</v>
      </c>
      <c r="D25" s="54">
        <f>B25/B38*100</f>
        <v>2.083333333333333</v>
      </c>
    </row>
    <row r="26" spans="1:4" ht="12.75">
      <c r="A26" s="23" t="s">
        <v>73</v>
      </c>
      <c r="B26" s="75">
        <v>0</v>
      </c>
      <c r="C26" s="49">
        <f>B26/B4</f>
        <v>0</v>
      </c>
      <c r="D26" s="54">
        <f>B26/B38*100</f>
        <v>0</v>
      </c>
    </row>
    <row r="27" spans="1:4" ht="12.75">
      <c r="A27" s="23" t="s">
        <v>74</v>
      </c>
      <c r="B27" s="75">
        <v>0.5</v>
      </c>
      <c r="C27" s="49">
        <f>B27/B4</f>
        <v>0.16666666666666666</v>
      </c>
      <c r="D27" s="54">
        <f>B27/B38*100</f>
        <v>2.083333333333333</v>
      </c>
    </row>
    <row r="28" spans="1:4" ht="12.75">
      <c r="A28" s="23" t="s">
        <v>75</v>
      </c>
      <c r="B28" s="75">
        <v>0</v>
      </c>
      <c r="C28" s="49">
        <f>B28/B4</f>
        <v>0</v>
      </c>
      <c r="D28" s="54">
        <f>B28/B38*100</f>
        <v>0</v>
      </c>
    </row>
    <row r="29" spans="1:4" ht="12.75">
      <c r="A29" s="23" t="s">
        <v>76</v>
      </c>
      <c r="B29" s="75">
        <v>0</v>
      </c>
      <c r="C29" s="49">
        <f>B29/B4</f>
        <v>0</v>
      </c>
      <c r="D29" s="54">
        <f>B29/B38*100</f>
        <v>0</v>
      </c>
    </row>
    <row r="30" spans="1:4" ht="12.75">
      <c r="A30" s="27" t="s">
        <v>39</v>
      </c>
      <c r="B30" s="48">
        <f>SUM(B21:B29)</f>
        <v>2.5</v>
      </c>
      <c r="C30" s="49">
        <f>B30/B4</f>
        <v>0.8333333333333334</v>
      </c>
      <c r="D30" s="54">
        <f>B30/B38*100</f>
        <v>10.416666666666668</v>
      </c>
    </row>
    <row r="31" spans="1:4" ht="12.75">
      <c r="A31" s="27"/>
      <c r="B31" s="48"/>
      <c r="C31" s="49"/>
      <c r="D31" s="54"/>
    </row>
    <row r="32" spans="1:4" ht="12.75">
      <c r="A32" s="23" t="s">
        <v>35</v>
      </c>
      <c r="B32" s="48"/>
      <c r="C32" s="49"/>
      <c r="D32" s="54"/>
    </row>
    <row r="33" spans="1:4" ht="12.75">
      <c r="A33" s="23" t="s">
        <v>77</v>
      </c>
      <c r="B33" s="75">
        <v>0</v>
      </c>
      <c r="C33" s="49"/>
      <c r="D33" s="54"/>
    </row>
    <row r="34" spans="1:4" ht="12.75">
      <c r="A34" s="35" t="s">
        <v>78</v>
      </c>
      <c r="B34" s="75">
        <v>3.75</v>
      </c>
      <c r="C34" s="49"/>
      <c r="D34" s="54"/>
    </row>
    <row r="35" spans="1:4" ht="12.75">
      <c r="A35" s="27" t="s">
        <v>44</v>
      </c>
      <c r="B35" s="50">
        <f>B33+B34</f>
        <v>3.75</v>
      </c>
      <c r="C35" s="50"/>
      <c r="D35" s="55"/>
    </row>
    <row r="36" spans="1:4" ht="12.75">
      <c r="A36" s="23" t="s">
        <v>43</v>
      </c>
      <c r="B36" s="71">
        <v>3</v>
      </c>
      <c r="C36" s="50"/>
      <c r="D36" s="55"/>
    </row>
    <row r="37" spans="1:4" s="37" customFormat="1" ht="25.5">
      <c r="A37" s="36" t="s">
        <v>45</v>
      </c>
      <c r="B37" s="51">
        <f>B35-B36</f>
        <v>0.75</v>
      </c>
      <c r="C37" s="51"/>
      <c r="D37" s="56"/>
    </row>
    <row r="38" spans="1:4" ht="13.5" thickBot="1">
      <c r="A38" s="34" t="s">
        <v>37</v>
      </c>
      <c r="B38" s="50">
        <f>B17+B30+B37</f>
        <v>24</v>
      </c>
      <c r="C38" s="50"/>
      <c r="D38" s="55"/>
    </row>
    <row r="39" spans="1:4" ht="12.75">
      <c r="A39" s="52"/>
      <c r="B39" s="53"/>
      <c r="C39" s="53"/>
      <c r="D39" s="53"/>
    </row>
    <row r="40" spans="1:4" ht="12.75">
      <c r="A40" s="1"/>
      <c r="B40" s="1"/>
      <c r="C40" s="1"/>
      <c r="D40" s="1"/>
    </row>
  </sheetData>
  <sheetProtection/>
  <printOptions horizontalCentered="1" verticalCentered="1"/>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D41"/>
  <sheetViews>
    <sheetView zoomScalePageLayoutView="0" workbookViewId="0" topLeftCell="A11">
      <selection activeCell="F25" sqref="F25"/>
    </sheetView>
  </sheetViews>
  <sheetFormatPr defaultColWidth="9.140625" defaultRowHeight="12.75"/>
  <cols>
    <col min="1" max="1" width="40.7109375" style="0" customWidth="1"/>
    <col min="2" max="2" width="12.7109375" style="0" customWidth="1"/>
    <col min="3" max="3" width="13.7109375" style="0" customWidth="1"/>
    <col min="4" max="4" width="12.7109375" style="0" customWidth="1"/>
  </cols>
  <sheetData>
    <row r="1" ht="12.75">
      <c r="A1" t="s">
        <v>52</v>
      </c>
    </row>
    <row r="3" ht="13.5" thickBot="1"/>
    <row r="4" spans="1:2" ht="13.5" thickBot="1">
      <c r="A4" s="41" t="s">
        <v>50</v>
      </c>
      <c r="B4" s="70">
        <v>4</v>
      </c>
    </row>
    <row r="5" spans="1:4" ht="38.25">
      <c r="A5" s="32"/>
      <c r="B5" s="61" t="s">
        <v>85</v>
      </c>
      <c r="C5" s="28" t="s">
        <v>51</v>
      </c>
      <c r="D5" s="29" t="s">
        <v>36</v>
      </c>
    </row>
    <row r="6" spans="1:4" ht="12.75">
      <c r="A6" s="38"/>
      <c r="B6" s="39"/>
      <c r="C6" s="40"/>
      <c r="D6" s="33"/>
    </row>
    <row r="7" spans="1:4" ht="12.75">
      <c r="A7" s="24" t="s">
        <v>15</v>
      </c>
      <c r="B7" s="26"/>
      <c r="C7" s="30"/>
      <c r="D7" s="22"/>
    </row>
    <row r="8" spans="1:4" ht="12.75">
      <c r="A8" s="24" t="s">
        <v>59</v>
      </c>
      <c r="B8" s="75">
        <v>1.25</v>
      </c>
      <c r="C8" s="49">
        <f>B8/B4</f>
        <v>0.3125</v>
      </c>
      <c r="D8" s="54">
        <f>B8/B38*100</f>
        <v>3.90625</v>
      </c>
    </row>
    <row r="9" spans="1:4" ht="12.75">
      <c r="A9" s="24" t="s">
        <v>60</v>
      </c>
      <c r="B9" s="75">
        <v>0.25</v>
      </c>
      <c r="C9" s="49">
        <f>B9/B4</f>
        <v>0.0625</v>
      </c>
      <c r="D9" s="54">
        <f>B9/B38*100</f>
        <v>0.78125</v>
      </c>
    </row>
    <row r="10" spans="1:4" ht="12.75">
      <c r="A10" s="24" t="s">
        <v>61</v>
      </c>
      <c r="B10" s="75">
        <v>5</v>
      </c>
      <c r="C10" s="49">
        <f>B10/B4</f>
        <v>1.25</v>
      </c>
      <c r="D10" s="54">
        <f>B10/B38*100</f>
        <v>15.625</v>
      </c>
    </row>
    <row r="11" spans="1:4" ht="12.75">
      <c r="A11" s="24" t="s">
        <v>62</v>
      </c>
      <c r="B11" s="75">
        <v>6.5</v>
      </c>
      <c r="C11" s="49">
        <f>B11/B4</f>
        <v>1.625</v>
      </c>
      <c r="D11" s="54">
        <f>B11/B38*100</f>
        <v>20.3125</v>
      </c>
    </row>
    <row r="12" spans="1:4" ht="12.75">
      <c r="A12" s="24" t="s">
        <v>63</v>
      </c>
      <c r="B12" s="75">
        <v>0.5</v>
      </c>
      <c r="C12" s="49">
        <f>B12/B4</f>
        <v>0.125</v>
      </c>
      <c r="D12" s="54">
        <f>B12/B38*100</f>
        <v>1.5625</v>
      </c>
    </row>
    <row r="13" spans="1:4" ht="12.75">
      <c r="A13" s="25" t="s">
        <v>64</v>
      </c>
      <c r="B13" s="75">
        <v>7</v>
      </c>
      <c r="C13" s="49">
        <f>B13/B4</f>
        <v>1.75</v>
      </c>
      <c r="D13" s="54">
        <f>B13/B38*100</f>
        <v>21.875</v>
      </c>
    </row>
    <row r="14" spans="1:4" ht="12.75">
      <c r="A14" s="24" t="s">
        <v>65</v>
      </c>
      <c r="B14" s="75">
        <v>1.75</v>
      </c>
      <c r="C14" s="49">
        <f>B14/B4</f>
        <v>0.4375</v>
      </c>
      <c r="D14" s="54">
        <f>B14/B38*100</f>
        <v>5.46875</v>
      </c>
    </row>
    <row r="15" spans="1:4" ht="12.75">
      <c r="A15" s="24" t="s">
        <v>66</v>
      </c>
      <c r="B15" s="75">
        <v>2.5</v>
      </c>
      <c r="C15" s="49">
        <f>B15/B4</f>
        <v>0.625</v>
      </c>
      <c r="D15" s="54">
        <f>B15/B38*100</f>
        <v>7.8125</v>
      </c>
    </row>
    <row r="16" spans="1:4" ht="12.75">
      <c r="A16" s="24" t="s">
        <v>67</v>
      </c>
      <c r="B16" s="75">
        <v>1</v>
      </c>
      <c r="C16" s="49">
        <f>B16/B4</f>
        <v>0.25</v>
      </c>
      <c r="D16" s="54">
        <f>B16/B38*100</f>
        <v>3.125</v>
      </c>
    </row>
    <row r="17" spans="1:4" ht="12.75">
      <c r="A17" s="57" t="s">
        <v>38</v>
      </c>
      <c r="B17" s="48">
        <f>SUM(B8:B16)</f>
        <v>25.75</v>
      </c>
      <c r="C17" s="49">
        <f>B17/B4</f>
        <v>6.4375</v>
      </c>
      <c r="D17" s="77">
        <f>B17/B38*100</f>
        <v>80.46875</v>
      </c>
    </row>
    <row r="18" spans="1:4" ht="25.5">
      <c r="A18" s="78" t="s">
        <v>93</v>
      </c>
      <c r="B18" s="50">
        <f>B8+B11+B13</f>
        <v>14.75</v>
      </c>
      <c r="C18" s="49">
        <f>B18/B4</f>
        <v>3.6875</v>
      </c>
      <c r="D18" s="77">
        <f>B18/B38*100</f>
        <v>46.09375</v>
      </c>
    </row>
    <row r="19" spans="1:4" ht="12.75">
      <c r="A19" s="27"/>
      <c r="B19" s="50"/>
      <c r="C19" s="49"/>
      <c r="D19" s="54"/>
    </row>
    <row r="20" spans="1:4" ht="12.75">
      <c r="A20" s="24" t="s">
        <v>19</v>
      </c>
      <c r="B20" s="48"/>
      <c r="C20" s="49"/>
      <c r="D20" s="54"/>
    </row>
    <row r="21" spans="1:4" ht="12.75">
      <c r="A21" s="23" t="s">
        <v>68</v>
      </c>
      <c r="B21" s="75">
        <v>0.5</v>
      </c>
      <c r="C21" s="49"/>
      <c r="D21" s="54">
        <f>B21/B38*100</f>
        <v>1.5625</v>
      </c>
    </row>
    <row r="22" spans="1:4" ht="12.75">
      <c r="A22" s="23" t="s">
        <v>69</v>
      </c>
      <c r="B22" s="75">
        <v>0.25</v>
      </c>
      <c r="C22" s="49">
        <f>B22/B4</f>
        <v>0.0625</v>
      </c>
      <c r="D22" s="54">
        <f>B22/B38*100</f>
        <v>0.78125</v>
      </c>
    </row>
    <row r="23" spans="1:4" ht="12.75">
      <c r="A23" s="23" t="s">
        <v>70</v>
      </c>
      <c r="B23" s="75">
        <v>0.5</v>
      </c>
      <c r="C23" s="49">
        <f>B23/B4</f>
        <v>0.125</v>
      </c>
      <c r="D23" s="54">
        <f>B23/B38*100</f>
        <v>1.5625</v>
      </c>
    </row>
    <row r="24" spans="1:4" ht="12.75">
      <c r="A24" s="23" t="s">
        <v>71</v>
      </c>
      <c r="B24" s="75">
        <v>2.75</v>
      </c>
      <c r="C24" s="49">
        <f>B24/B4</f>
        <v>0.6875</v>
      </c>
      <c r="D24" s="54">
        <f>B24/B38*100</f>
        <v>8.59375</v>
      </c>
    </row>
    <row r="25" spans="1:4" ht="12.75">
      <c r="A25" s="23" t="s">
        <v>72</v>
      </c>
      <c r="B25" s="75">
        <v>0.75</v>
      </c>
      <c r="C25" s="49">
        <f>B25/B4</f>
        <v>0.1875</v>
      </c>
      <c r="D25" s="54">
        <f>B25/B38*100</f>
        <v>2.34375</v>
      </c>
    </row>
    <row r="26" spans="1:4" ht="12.75">
      <c r="A26" s="23" t="s">
        <v>73</v>
      </c>
      <c r="B26" s="75"/>
      <c r="C26" s="49">
        <f>B26/B4</f>
        <v>0</v>
      </c>
      <c r="D26" s="54">
        <f>B26/B38*100</f>
        <v>0</v>
      </c>
    </row>
    <row r="27" spans="1:4" ht="12.75">
      <c r="A27" s="23" t="s">
        <v>74</v>
      </c>
      <c r="B27" s="75">
        <v>0.5</v>
      </c>
      <c r="C27" s="49">
        <f>B27/B4</f>
        <v>0.125</v>
      </c>
      <c r="D27" s="54">
        <f>B27/B38*100</f>
        <v>1.5625</v>
      </c>
    </row>
    <row r="28" spans="1:4" ht="12.75">
      <c r="A28" s="23" t="s">
        <v>75</v>
      </c>
      <c r="B28" s="75"/>
      <c r="C28" s="49">
        <f>B28/B4</f>
        <v>0</v>
      </c>
      <c r="D28" s="54">
        <f>B28/B38*100</f>
        <v>0</v>
      </c>
    </row>
    <row r="29" spans="1:4" ht="12.75">
      <c r="A29" s="23" t="s">
        <v>76</v>
      </c>
      <c r="B29" s="75">
        <v>0.25</v>
      </c>
      <c r="C29" s="49">
        <f>B29/B4</f>
        <v>0.0625</v>
      </c>
      <c r="D29" s="54">
        <f>B29/B38*100</f>
        <v>0.78125</v>
      </c>
    </row>
    <row r="30" spans="1:4" ht="12.75">
      <c r="A30" s="27" t="s">
        <v>39</v>
      </c>
      <c r="B30" s="48">
        <f>SUM(B21:B29)</f>
        <v>5.5</v>
      </c>
      <c r="C30" s="49">
        <f>B30/B4</f>
        <v>1.375</v>
      </c>
      <c r="D30" s="54">
        <f>B30/B38*100</f>
        <v>17.1875</v>
      </c>
    </row>
    <row r="31" spans="1:4" ht="12.75">
      <c r="A31" s="27"/>
      <c r="B31" s="48"/>
      <c r="C31" s="49"/>
      <c r="D31" s="54"/>
    </row>
    <row r="32" spans="1:4" ht="12.75">
      <c r="A32" s="23" t="s">
        <v>35</v>
      </c>
      <c r="B32" s="48"/>
      <c r="C32" s="49"/>
      <c r="D32" s="54"/>
    </row>
    <row r="33" spans="1:4" ht="12.75">
      <c r="A33" s="23" t="s">
        <v>77</v>
      </c>
      <c r="B33" s="75"/>
      <c r="C33" s="49"/>
      <c r="D33" s="54"/>
    </row>
    <row r="34" spans="1:4" s="37" customFormat="1" ht="12.75">
      <c r="A34" s="35" t="s">
        <v>78</v>
      </c>
      <c r="B34" s="75">
        <v>3.75</v>
      </c>
      <c r="C34" s="49"/>
      <c r="D34" s="54"/>
    </row>
    <row r="35" spans="1:4" ht="12.75">
      <c r="A35" s="27" t="s">
        <v>44</v>
      </c>
      <c r="B35" s="50">
        <f>B33+B34</f>
        <v>3.75</v>
      </c>
      <c r="C35" s="50"/>
      <c r="D35" s="55"/>
    </row>
    <row r="36" spans="1:4" ht="12.75">
      <c r="A36" s="23" t="s">
        <v>43</v>
      </c>
      <c r="B36" s="71">
        <v>3</v>
      </c>
      <c r="C36" s="50"/>
      <c r="D36" s="55"/>
    </row>
    <row r="37" spans="1:4" ht="25.5">
      <c r="A37" s="36" t="s">
        <v>45</v>
      </c>
      <c r="B37" s="51">
        <f>B35-B36</f>
        <v>0.75</v>
      </c>
      <c r="C37" s="51"/>
      <c r="D37" s="56"/>
    </row>
    <row r="38" spans="1:4" ht="13.5" thickBot="1">
      <c r="A38" s="63" t="s">
        <v>37</v>
      </c>
      <c r="B38" s="64">
        <f>B17+B30+B37</f>
        <v>32</v>
      </c>
      <c r="C38" s="64"/>
      <c r="D38" s="65"/>
    </row>
    <row r="39" ht="12.75">
      <c r="D39" s="73"/>
    </row>
    <row r="40" ht="12.75">
      <c r="D40" s="74"/>
    </row>
    <row r="41" ht="12.75">
      <c r="D41" s="73"/>
    </row>
  </sheetData>
  <sheetProtection/>
  <printOptions horizontalCentered="1" vertic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Perinatal Treatment Services-Seattle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Elizabeth Strauss</cp:lastModifiedBy>
  <cp:lastPrinted>2005-05-05T18:31:12Z</cp:lastPrinted>
  <dcterms:created xsi:type="dcterms:W3CDTF">2005-03-10T16:00:15Z</dcterms:created>
  <dcterms:modified xsi:type="dcterms:W3CDTF">2009-07-20T01:40:05Z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1533230598</vt:i4>
  </property>
  <property fmtid="{D5CDD505-2E9C-101B-9397-08002B2CF9AE}" pid="3" name="_EmailSubject">
    <vt:lpwstr>request</vt:lpwstr>
  </property>
  <property fmtid="{D5CDD505-2E9C-101B-9397-08002B2CF9AE}" pid="4" name="_AuthorEmail">
    <vt:lpwstr>steffanier@ptswa.org</vt:lpwstr>
  </property>
  <property fmtid="{D5CDD505-2E9C-101B-9397-08002B2CF9AE}" pid="5" name="_AuthorEmailDisplayName">
    <vt:lpwstr>Steffanie Rostrata</vt:lpwstr>
  </property>
  <property fmtid="{D5CDD505-2E9C-101B-9397-08002B2CF9AE}" pid="6" name="_ReviewingToolsShownOnce">
    <vt:lpwstr/>
  </property>
</Properties>
</file>